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430"/>
  <workbookPr filterPrivacy="1" defaultThemeVersion="124226"/>
  <xr:revisionPtr revIDLastSave="0" documentId="13_ncr:1_{6547546D-29D2-4659-B8A6-0947D1A23F55}" xr6:coauthVersionLast="45" xr6:coauthVersionMax="45" xr10:uidLastSave="{00000000-0000-0000-0000-000000000000}"/>
  <bookViews>
    <workbookView xWindow="-108" yWindow="-108" windowWidth="23256" windowHeight="12576" xr2:uid="{00000000-000D-0000-FFFF-FFFF00000000}"/>
  </bookViews>
  <sheets>
    <sheet name="2026" sheetId="1" r:id="rId1"/>
  </sheets>
  <definedNames>
    <definedName name="_xlnm._FilterDatabase" localSheetId="0" hidden="1">'2026'!$A$8:$M$2407</definedName>
    <definedName name="_xlnm.Print_Area" localSheetId="0">'2026'!$A$1:$G$2408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2192" i="1" l="1"/>
  <c r="F2187" i="1"/>
  <c r="E2188" i="1"/>
  <c r="F2188" i="1" s="1"/>
  <c r="E2189" i="1"/>
  <c r="F2189" i="1" s="1"/>
  <c r="E2190" i="1"/>
  <c r="F2190" i="1" s="1"/>
  <c r="E2191" i="1"/>
  <c r="F2191" i="1" s="1"/>
  <c r="E2192" i="1"/>
  <c r="E2187" i="1"/>
  <c r="E2184" i="1"/>
  <c r="E1295" i="1" l="1"/>
  <c r="F1295" i="1"/>
  <c r="E1296" i="1"/>
  <c r="F1296" i="1"/>
  <c r="E1297" i="1"/>
  <c r="F1297" i="1"/>
  <c r="E1298" i="1"/>
  <c r="F1298" i="1"/>
  <c r="E1299" i="1"/>
  <c r="F1299" i="1"/>
  <c r="E1300" i="1"/>
  <c r="F1300" i="1"/>
  <c r="E1301" i="1"/>
  <c r="F1301" i="1"/>
  <c r="E1302" i="1"/>
  <c r="F1302" i="1"/>
  <c r="E901" i="1" l="1"/>
  <c r="F901" i="1"/>
  <c r="E902" i="1"/>
  <c r="F902" i="1"/>
  <c r="E903" i="1"/>
  <c r="F903" i="1"/>
  <c r="E904" i="1"/>
  <c r="F904" i="1"/>
  <c r="E905" i="1"/>
  <c r="F905" i="1"/>
  <c r="E906" i="1"/>
  <c r="F906" i="1"/>
  <c r="E907" i="1"/>
  <c r="F907" i="1"/>
  <c r="E908" i="1"/>
  <c r="F908" i="1"/>
  <c r="E909" i="1"/>
  <c r="F909" i="1"/>
  <c r="F1761" i="1" l="1"/>
  <c r="F1762" i="1"/>
  <c r="F1763" i="1"/>
  <c r="F1764" i="1"/>
  <c r="F1765" i="1"/>
  <c r="F1766" i="1"/>
  <c r="F1767" i="1"/>
  <c r="F1768" i="1"/>
  <c r="F1769" i="1"/>
  <c r="F1770" i="1"/>
  <c r="F1771" i="1"/>
  <c r="F1772" i="1"/>
  <c r="F1773" i="1"/>
  <c r="F1774" i="1"/>
  <c r="F1775" i="1"/>
  <c r="E1775" i="1"/>
  <c r="E1761" i="1"/>
  <c r="E1762" i="1"/>
  <c r="E1763" i="1"/>
  <c r="E1764" i="1"/>
  <c r="E1765" i="1"/>
  <c r="E1766" i="1"/>
  <c r="E1767" i="1"/>
  <c r="E1768" i="1"/>
  <c r="E1769" i="1"/>
  <c r="E1770" i="1"/>
  <c r="E1771" i="1"/>
  <c r="E1772" i="1"/>
  <c r="E1773" i="1"/>
  <c r="E1774" i="1"/>
  <c r="F1753" i="1"/>
  <c r="F1754" i="1"/>
  <c r="F1755" i="1"/>
  <c r="F1756" i="1"/>
  <c r="F1757" i="1"/>
  <c r="F1758" i="1"/>
  <c r="E1753" i="1"/>
  <c r="E1754" i="1"/>
  <c r="E1755" i="1"/>
  <c r="E1756" i="1"/>
  <c r="E1757" i="1"/>
  <c r="E1758" i="1"/>
  <c r="F1740" i="1"/>
  <c r="F1741" i="1"/>
  <c r="F1742" i="1"/>
  <c r="F1743" i="1"/>
  <c r="F1744" i="1"/>
  <c r="E1740" i="1"/>
  <c r="E1741" i="1"/>
  <c r="E1742" i="1"/>
  <c r="E1743" i="1"/>
  <c r="E1744" i="1"/>
  <c r="F1729" i="1"/>
  <c r="F1730" i="1"/>
  <c r="E1729" i="1"/>
  <c r="E1730" i="1"/>
  <c r="F1715" i="1"/>
  <c r="F1716" i="1"/>
  <c r="F1717" i="1"/>
  <c r="F1718" i="1"/>
  <c r="F1719" i="1"/>
  <c r="E1715" i="1"/>
  <c r="E1716" i="1"/>
  <c r="E1717" i="1"/>
  <c r="E1718" i="1"/>
  <c r="E1719" i="1"/>
  <c r="F2381" i="1" l="1"/>
  <c r="E2381" i="1"/>
  <c r="E2372" i="1"/>
  <c r="F2372" i="1"/>
  <c r="F2365" i="1"/>
  <c r="E2365" i="1"/>
  <c r="F28" i="1" l="1"/>
  <c r="E28" i="1"/>
  <c r="E27" i="1"/>
  <c r="F27" i="1"/>
  <c r="E1356" i="1" l="1"/>
  <c r="F1356" i="1"/>
  <c r="F158" i="1"/>
  <c r="E158" i="1" s="1"/>
  <c r="E1777" i="1" l="1"/>
  <c r="F1777" i="1" s="1"/>
  <c r="E130" i="1" l="1"/>
  <c r="F130" i="1"/>
  <c r="F1918" i="1" l="1"/>
  <c r="E1918" i="1"/>
  <c r="E1845" i="1"/>
  <c r="F1845" i="1"/>
  <c r="E1844" i="1"/>
  <c r="F1844" i="1"/>
  <c r="E1843" i="1"/>
  <c r="F1843" i="1"/>
  <c r="E1908" i="1" l="1"/>
  <c r="F1908" i="1"/>
  <c r="F1926" i="1" l="1"/>
  <c r="E1926" i="1"/>
  <c r="F1925" i="1"/>
  <c r="E1925" i="1"/>
  <c r="F1924" i="1"/>
  <c r="E1924" i="1"/>
  <c r="F1917" i="1"/>
  <c r="E1917" i="1"/>
  <c r="F1915" i="1"/>
  <c r="E1915" i="1"/>
  <c r="F1913" i="1"/>
  <c r="E1913" i="1"/>
  <c r="F1912" i="1"/>
  <c r="E1912" i="1"/>
  <c r="F1911" i="1"/>
  <c r="E1911" i="1"/>
  <c r="F1910" i="1"/>
  <c r="E1910" i="1"/>
  <c r="F157" i="1" l="1"/>
  <c r="E157" i="1" s="1"/>
  <c r="F2255" i="1" l="1"/>
  <c r="F2256" i="1"/>
  <c r="F2257" i="1"/>
  <c r="F2258" i="1"/>
  <c r="F2259" i="1"/>
  <c r="F2260" i="1"/>
  <c r="F2261" i="1"/>
  <c r="F2262" i="1"/>
  <c r="F2263" i="1"/>
  <c r="F2254" i="1"/>
  <c r="F2266" i="1"/>
  <c r="F2267" i="1"/>
  <c r="F2268" i="1"/>
  <c r="F2269" i="1"/>
  <c r="F2270" i="1"/>
  <c r="F2271" i="1"/>
  <c r="F2272" i="1"/>
  <c r="E2266" i="1"/>
  <c r="E2267" i="1"/>
  <c r="E2268" i="1"/>
  <c r="E2269" i="1"/>
  <c r="E2270" i="1"/>
  <c r="E2271" i="1"/>
  <c r="E2272" i="1"/>
  <c r="E2265" i="1"/>
  <c r="F2265" i="1"/>
  <c r="E2255" i="1"/>
  <c r="E2256" i="1"/>
  <c r="E2257" i="1"/>
  <c r="E2258" i="1"/>
  <c r="E2259" i="1"/>
  <c r="E2260" i="1"/>
  <c r="E2261" i="1"/>
  <c r="E2262" i="1"/>
  <c r="E2263" i="1"/>
  <c r="E2254" i="1"/>
  <c r="F2248" i="1"/>
  <c r="F2249" i="1"/>
  <c r="F2250" i="1"/>
  <c r="F2251" i="1"/>
  <c r="F2252" i="1"/>
  <c r="E2248" i="1"/>
  <c r="E2249" i="1"/>
  <c r="E2250" i="1"/>
  <c r="E2251" i="1"/>
  <c r="E2252" i="1"/>
  <c r="E2247" i="1"/>
  <c r="F2247" i="1"/>
  <c r="F2238" i="1"/>
  <c r="F2239" i="1"/>
  <c r="F2240" i="1"/>
  <c r="F2241" i="1"/>
  <c r="F2242" i="1"/>
  <c r="F2243" i="1"/>
  <c r="F2244" i="1"/>
  <c r="F2245" i="1"/>
  <c r="E2238" i="1"/>
  <c r="E2239" i="1"/>
  <c r="E2240" i="1"/>
  <c r="E2241" i="1"/>
  <c r="E2242" i="1"/>
  <c r="E2243" i="1"/>
  <c r="E2244" i="1"/>
  <c r="E2245" i="1"/>
  <c r="E2237" i="1"/>
  <c r="F2237" i="1"/>
  <c r="F2230" i="1"/>
  <c r="F2231" i="1"/>
  <c r="F2232" i="1"/>
  <c r="F2233" i="1"/>
  <c r="F2234" i="1"/>
  <c r="F2235" i="1"/>
  <c r="E2230" i="1"/>
  <c r="E2231" i="1"/>
  <c r="E2232" i="1"/>
  <c r="E2233" i="1"/>
  <c r="E2234" i="1"/>
  <c r="E2235" i="1"/>
  <c r="E2229" i="1"/>
  <c r="F2229" i="1"/>
  <c r="F2212" i="1"/>
  <c r="F2213" i="1"/>
  <c r="F2214" i="1"/>
  <c r="F2215" i="1"/>
  <c r="F2216" i="1"/>
  <c r="F2217" i="1"/>
  <c r="F2218" i="1"/>
  <c r="F2219" i="1"/>
  <c r="F2220" i="1"/>
  <c r="F2221" i="1"/>
  <c r="F2222" i="1"/>
  <c r="F2223" i="1"/>
  <c r="F2224" i="1"/>
  <c r="F2225" i="1"/>
  <c r="F2226" i="1"/>
  <c r="F2227" i="1"/>
  <c r="E2212" i="1"/>
  <c r="E2213" i="1"/>
  <c r="E2214" i="1"/>
  <c r="E2215" i="1"/>
  <c r="E2216" i="1"/>
  <c r="E2217" i="1"/>
  <c r="E2218" i="1"/>
  <c r="E2219" i="1"/>
  <c r="E2220" i="1"/>
  <c r="E2221" i="1"/>
  <c r="E2222" i="1"/>
  <c r="E2223" i="1"/>
  <c r="E2224" i="1"/>
  <c r="E2225" i="1"/>
  <c r="E2226" i="1"/>
  <c r="E2227" i="1"/>
  <c r="E2211" i="1"/>
  <c r="E2209" i="1"/>
  <c r="F2211" i="1"/>
  <c r="F2205" i="1"/>
  <c r="F2206" i="1"/>
  <c r="F2207" i="1"/>
  <c r="F2208" i="1"/>
  <c r="F2209" i="1"/>
  <c r="E2205" i="1"/>
  <c r="E2206" i="1"/>
  <c r="E2207" i="1"/>
  <c r="E2208" i="1"/>
  <c r="F1800" i="1" l="1"/>
  <c r="F1801" i="1"/>
  <c r="F1802" i="1"/>
  <c r="F1803" i="1"/>
  <c r="F1804" i="1"/>
  <c r="F1805" i="1"/>
  <c r="F1806" i="1"/>
  <c r="F1807" i="1"/>
  <c r="F1808" i="1"/>
  <c r="F1809" i="1"/>
  <c r="F1810" i="1"/>
  <c r="F1811" i="1"/>
  <c r="F1812" i="1"/>
  <c r="F1813" i="1"/>
  <c r="F1814" i="1"/>
  <c r="F1815" i="1"/>
  <c r="F1816" i="1"/>
  <c r="F1817" i="1"/>
  <c r="F1818" i="1"/>
  <c r="F1819" i="1"/>
  <c r="F1820" i="1"/>
  <c r="F1821" i="1"/>
  <c r="E1800" i="1"/>
  <c r="E1801" i="1"/>
  <c r="E1802" i="1"/>
  <c r="E1803" i="1"/>
  <c r="E1804" i="1"/>
  <c r="E1805" i="1"/>
  <c r="E1806" i="1"/>
  <c r="E1807" i="1"/>
  <c r="E1808" i="1"/>
  <c r="E1809" i="1"/>
  <c r="E1810" i="1"/>
  <c r="E1811" i="1"/>
  <c r="E1812" i="1"/>
  <c r="E1813" i="1"/>
  <c r="E1814" i="1"/>
  <c r="E1815" i="1"/>
  <c r="E1816" i="1"/>
  <c r="E1817" i="1"/>
  <c r="E1818" i="1"/>
  <c r="E1819" i="1"/>
  <c r="E1820" i="1"/>
  <c r="E1821" i="1"/>
  <c r="F1798" i="1"/>
  <c r="F1799" i="1"/>
  <c r="E1798" i="1"/>
  <c r="E1799" i="1"/>
  <c r="F2394" i="1" l="1"/>
  <c r="F2395" i="1"/>
  <c r="F2396" i="1"/>
  <c r="F2397" i="1"/>
  <c r="F2398" i="1"/>
  <c r="F2399" i="1"/>
  <c r="F2400" i="1"/>
  <c r="F2401" i="1"/>
  <c r="F2393" i="1"/>
  <c r="E2394" i="1"/>
  <c r="E2395" i="1"/>
  <c r="E2396" i="1"/>
  <c r="E2397" i="1"/>
  <c r="E2398" i="1"/>
  <c r="E2399" i="1"/>
  <c r="E2400" i="1"/>
  <c r="E2401" i="1"/>
  <c r="E2393" i="1"/>
  <c r="F2390" i="1"/>
  <c r="F2389" i="1"/>
  <c r="E2390" i="1"/>
  <c r="E2389" i="1"/>
  <c r="F2387" i="1"/>
  <c r="E2387" i="1"/>
  <c r="F2385" i="1"/>
  <c r="E2385" i="1"/>
  <c r="F2383" i="1"/>
  <c r="E2383" i="1"/>
  <c r="E2380" i="1"/>
  <c r="F2378" i="1"/>
  <c r="E2378" i="1"/>
  <c r="F2377" i="1"/>
  <c r="E2377" i="1"/>
  <c r="F2375" i="1"/>
  <c r="E2375" i="1"/>
  <c r="F2374" i="1" l="1"/>
  <c r="E2374" i="1"/>
  <c r="F2368" i="1"/>
  <c r="F2369" i="1"/>
  <c r="F2370" i="1"/>
  <c r="F2371" i="1"/>
  <c r="F2367" i="1"/>
  <c r="E2368" i="1"/>
  <c r="E2369" i="1"/>
  <c r="E2370" i="1"/>
  <c r="E2371" i="1"/>
  <c r="E2367" i="1"/>
  <c r="F2364" i="1"/>
  <c r="E2364" i="1"/>
  <c r="F2362" i="1"/>
  <c r="F2361" i="1"/>
  <c r="E2362" i="1"/>
  <c r="E2361" i="1"/>
  <c r="F2359" i="1"/>
  <c r="F2358" i="1"/>
  <c r="E2359" i="1"/>
  <c r="E2358" i="1"/>
  <c r="E2346" i="1"/>
  <c r="E2347" i="1"/>
  <c r="E2348" i="1"/>
  <c r="E2349" i="1"/>
  <c r="E2350" i="1"/>
  <c r="E2351" i="1"/>
  <c r="E2352" i="1"/>
  <c r="E2345" i="1"/>
  <c r="F2355" i="1"/>
  <c r="F2356" i="1"/>
  <c r="F2354" i="1"/>
  <c r="E2355" i="1"/>
  <c r="E2356" i="1"/>
  <c r="E2354" i="1"/>
  <c r="F2346" i="1"/>
  <c r="F2347" i="1"/>
  <c r="F2348" i="1"/>
  <c r="F2349" i="1"/>
  <c r="F2350" i="1"/>
  <c r="F2351" i="1"/>
  <c r="F2352" i="1"/>
  <c r="F2345" i="1"/>
  <c r="F2405" i="1"/>
  <c r="F2406" i="1"/>
  <c r="F2407" i="1"/>
  <c r="F2408" i="1"/>
  <c r="E2405" i="1"/>
  <c r="E2406" i="1"/>
  <c r="E2407" i="1"/>
  <c r="E2408" i="1"/>
  <c r="F2404" i="1"/>
  <c r="E2404" i="1"/>
  <c r="F2314" i="1"/>
  <c r="E2314" i="1"/>
  <c r="F2306" i="1"/>
  <c r="F2307" i="1"/>
  <c r="F2308" i="1"/>
  <c r="E2306" i="1"/>
  <c r="E2307" i="1"/>
  <c r="E2308" i="1"/>
  <c r="F2305" i="1"/>
  <c r="E2305" i="1"/>
  <c r="F2302" i="1"/>
  <c r="F2303" i="1"/>
  <c r="F2301" i="1"/>
  <c r="E2302" i="1"/>
  <c r="E2303" i="1"/>
  <c r="E2301" i="1"/>
  <c r="F2298" i="1"/>
  <c r="F2299" i="1"/>
  <c r="F2297" i="1"/>
  <c r="E2298" i="1"/>
  <c r="E2299" i="1"/>
  <c r="E2297" i="1"/>
  <c r="F2292" i="1"/>
  <c r="F2293" i="1"/>
  <c r="F2294" i="1"/>
  <c r="F2291" i="1"/>
  <c r="E2292" i="1"/>
  <c r="E2293" i="1"/>
  <c r="E2294" i="1"/>
  <c r="E2291" i="1"/>
  <c r="F2282" i="1"/>
  <c r="F2283" i="1"/>
  <c r="E2282" i="1"/>
  <c r="E2283" i="1"/>
  <c r="F2281" i="1" l="1"/>
  <c r="E2281" i="1"/>
  <c r="F2204" i="1"/>
  <c r="E2204" i="1"/>
  <c r="F2199" i="1"/>
  <c r="F2200" i="1"/>
  <c r="E2199" i="1"/>
  <c r="E2200" i="1"/>
  <c r="F2198" i="1"/>
  <c r="E2198" i="1"/>
  <c r="F2193" i="1"/>
  <c r="F2194" i="1"/>
  <c r="F2195" i="1"/>
  <c r="F2196" i="1"/>
  <c r="E2193" i="1"/>
  <c r="E2194" i="1"/>
  <c r="E2195" i="1"/>
  <c r="E2196" i="1"/>
  <c r="F2146" i="1" l="1"/>
  <c r="F2147" i="1"/>
  <c r="F2148" i="1"/>
  <c r="F2149" i="1"/>
  <c r="F2150" i="1"/>
  <c r="F2151" i="1"/>
  <c r="F2152" i="1"/>
  <c r="F2153" i="1"/>
  <c r="F2154" i="1"/>
  <c r="F2155" i="1"/>
  <c r="F2156" i="1"/>
  <c r="F2157" i="1"/>
  <c r="F2158" i="1"/>
  <c r="F2159" i="1"/>
  <c r="F2160" i="1"/>
  <c r="F2161" i="1"/>
  <c r="F2162" i="1"/>
  <c r="F2163" i="1"/>
  <c r="F2164" i="1"/>
  <c r="F2165" i="1"/>
  <c r="F2166" i="1"/>
  <c r="F2167" i="1"/>
  <c r="F2168" i="1"/>
  <c r="F2169" i="1"/>
  <c r="F2170" i="1"/>
  <c r="F2171" i="1"/>
  <c r="F2172" i="1"/>
  <c r="F2173" i="1"/>
  <c r="F2174" i="1"/>
  <c r="F2175" i="1"/>
  <c r="F2176" i="1"/>
  <c r="F2177" i="1"/>
  <c r="F2178" i="1"/>
  <c r="F2179" i="1"/>
  <c r="F2180" i="1"/>
  <c r="F2181" i="1"/>
  <c r="F2182" i="1"/>
  <c r="F2183" i="1"/>
  <c r="F2184" i="1"/>
  <c r="F2145" i="1"/>
  <c r="E2146" i="1"/>
  <c r="E2147" i="1"/>
  <c r="E2148" i="1"/>
  <c r="E2149" i="1"/>
  <c r="E2150" i="1"/>
  <c r="E2151" i="1"/>
  <c r="E2152" i="1"/>
  <c r="E2153" i="1"/>
  <c r="E2154" i="1"/>
  <c r="E2155" i="1"/>
  <c r="E2156" i="1"/>
  <c r="E2157" i="1"/>
  <c r="E2158" i="1"/>
  <c r="E2159" i="1"/>
  <c r="E2160" i="1"/>
  <c r="E2161" i="1"/>
  <c r="E2162" i="1"/>
  <c r="E2163" i="1"/>
  <c r="E2164" i="1"/>
  <c r="E2165" i="1"/>
  <c r="E2166" i="1"/>
  <c r="E2167" i="1"/>
  <c r="E2168" i="1"/>
  <c r="E2169" i="1"/>
  <c r="E2170" i="1"/>
  <c r="E2171" i="1"/>
  <c r="E2172" i="1"/>
  <c r="E2173" i="1"/>
  <c r="E2174" i="1"/>
  <c r="E2175" i="1"/>
  <c r="E2176" i="1"/>
  <c r="E2177" i="1"/>
  <c r="E2178" i="1"/>
  <c r="E2179" i="1"/>
  <c r="E2180" i="1"/>
  <c r="E2181" i="1"/>
  <c r="E2182" i="1"/>
  <c r="E2183" i="1"/>
  <c r="E2145" i="1"/>
  <c r="F2121" i="1"/>
  <c r="F2122" i="1"/>
  <c r="F2123" i="1"/>
  <c r="F2124" i="1"/>
  <c r="F2125" i="1"/>
  <c r="F2126" i="1"/>
  <c r="F2127" i="1"/>
  <c r="F2128" i="1"/>
  <c r="F2129" i="1"/>
  <c r="F2130" i="1"/>
  <c r="F2131" i="1"/>
  <c r="F2132" i="1"/>
  <c r="F2133" i="1"/>
  <c r="F2134" i="1"/>
  <c r="F2135" i="1"/>
  <c r="F2136" i="1"/>
  <c r="F2137" i="1"/>
  <c r="F2138" i="1"/>
  <c r="F2139" i="1"/>
  <c r="F2140" i="1"/>
  <c r="F2141" i="1"/>
  <c r="F2142" i="1"/>
  <c r="E2121" i="1"/>
  <c r="E2122" i="1"/>
  <c r="E2123" i="1"/>
  <c r="E2124" i="1"/>
  <c r="E2125" i="1"/>
  <c r="E2126" i="1"/>
  <c r="E2127" i="1"/>
  <c r="E2128" i="1"/>
  <c r="E2129" i="1"/>
  <c r="E2130" i="1"/>
  <c r="E2131" i="1"/>
  <c r="E2132" i="1"/>
  <c r="E2133" i="1"/>
  <c r="E2134" i="1"/>
  <c r="E2135" i="1"/>
  <c r="E2136" i="1"/>
  <c r="E2137" i="1"/>
  <c r="E2138" i="1"/>
  <c r="E2139" i="1"/>
  <c r="E2140" i="1"/>
  <c r="E2141" i="1"/>
  <c r="E2142" i="1"/>
  <c r="F2120" i="1"/>
  <c r="E2120" i="1"/>
  <c r="F2117" i="1"/>
  <c r="E2117" i="1"/>
  <c r="F2115" i="1"/>
  <c r="E2115" i="1"/>
  <c r="F2113" i="1"/>
  <c r="E2113" i="1"/>
  <c r="F2111" i="1"/>
  <c r="E2111" i="1"/>
  <c r="F2109" i="1"/>
  <c r="E2109" i="1"/>
  <c r="F2107" i="1" l="1"/>
  <c r="F2106" i="1"/>
  <c r="E2107" i="1"/>
  <c r="E2106" i="1"/>
  <c r="F2081" i="1"/>
  <c r="F2082" i="1"/>
  <c r="F2083" i="1"/>
  <c r="F2085" i="1"/>
  <c r="F2086" i="1"/>
  <c r="F2087" i="1"/>
  <c r="F2088" i="1"/>
  <c r="F2090" i="1"/>
  <c r="F2091" i="1"/>
  <c r="F2092" i="1"/>
  <c r="F2093" i="1"/>
  <c r="F2094" i="1"/>
  <c r="F2095" i="1"/>
  <c r="F2096" i="1"/>
  <c r="F2097" i="1"/>
  <c r="F2098" i="1"/>
  <c r="F2099" i="1"/>
  <c r="F2100" i="1"/>
  <c r="F2101" i="1"/>
  <c r="F2102" i="1"/>
  <c r="F2103" i="1"/>
  <c r="F2104" i="1"/>
  <c r="E2081" i="1"/>
  <c r="E2082" i="1"/>
  <c r="E2083" i="1"/>
  <c r="E2085" i="1"/>
  <c r="E2086" i="1"/>
  <c r="E2087" i="1"/>
  <c r="E2088" i="1"/>
  <c r="E2090" i="1"/>
  <c r="E2091" i="1"/>
  <c r="E2092" i="1"/>
  <c r="E2093" i="1"/>
  <c r="E2094" i="1"/>
  <c r="E2095" i="1"/>
  <c r="E2096" i="1"/>
  <c r="E2097" i="1"/>
  <c r="E2098" i="1"/>
  <c r="E2099" i="1"/>
  <c r="E2100" i="1"/>
  <c r="E2101" i="1"/>
  <c r="E2102" i="1"/>
  <c r="E2103" i="1"/>
  <c r="E2104" i="1"/>
  <c r="F2080" i="1"/>
  <c r="E2080" i="1"/>
  <c r="F2070" i="1"/>
  <c r="F2071" i="1"/>
  <c r="F2072" i="1"/>
  <c r="F2073" i="1"/>
  <c r="F2074" i="1"/>
  <c r="F2075" i="1"/>
  <c r="F2076" i="1"/>
  <c r="F2077" i="1"/>
  <c r="F2078" i="1"/>
  <c r="E2070" i="1"/>
  <c r="E2071" i="1"/>
  <c r="E2072" i="1"/>
  <c r="E2073" i="1"/>
  <c r="E2074" i="1"/>
  <c r="E2075" i="1"/>
  <c r="E2076" i="1"/>
  <c r="E2077" i="1"/>
  <c r="E2078" i="1"/>
  <c r="F2069" i="1"/>
  <c r="E2069" i="1"/>
  <c r="F2057" i="1"/>
  <c r="F2058" i="1"/>
  <c r="F2059" i="1"/>
  <c r="F2060" i="1"/>
  <c r="F2061" i="1"/>
  <c r="F2062" i="1"/>
  <c r="F2063" i="1"/>
  <c r="F2064" i="1"/>
  <c r="F2065" i="1"/>
  <c r="F2066" i="1"/>
  <c r="F2067" i="1"/>
  <c r="E2057" i="1"/>
  <c r="E2058" i="1"/>
  <c r="E2059" i="1"/>
  <c r="E2060" i="1"/>
  <c r="E2061" i="1"/>
  <c r="E2062" i="1"/>
  <c r="E2063" i="1"/>
  <c r="E2064" i="1"/>
  <c r="E2065" i="1"/>
  <c r="E2066" i="1"/>
  <c r="E2067" i="1"/>
  <c r="F2056" i="1"/>
  <c r="E2056" i="1"/>
  <c r="F2050" i="1"/>
  <c r="F2051" i="1"/>
  <c r="F2052" i="1"/>
  <c r="F2053" i="1"/>
  <c r="F2054" i="1"/>
  <c r="F2049" i="1"/>
  <c r="E2050" i="1"/>
  <c r="E2051" i="1"/>
  <c r="E2052" i="1"/>
  <c r="E2053" i="1"/>
  <c r="E2054" i="1"/>
  <c r="E2049" i="1"/>
  <c r="F2045" i="1"/>
  <c r="F2046" i="1"/>
  <c r="F2044" i="1"/>
  <c r="E2045" i="1"/>
  <c r="E2046" i="1"/>
  <c r="E2044" i="1"/>
  <c r="F2035" i="1"/>
  <c r="F2036" i="1"/>
  <c r="F2037" i="1"/>
  <c r="F2038" i="1"/>
  <c r="F2039" i="1"/>
  <c r="F2040" i="1"/>
  <c r="F2041" i="1"/>
  <c r="F2042" i="1"/>
  <c r="E2035" i="1"/>
  <c r="E2036" i="1"/>
  <c r="E2037" i="1"/>
  <c r="E2038" i="1"/>
  <c r="E2039" i="1"/>
  <c r="E2040" i="1"/>
  <c r="E2041" i="1"/>
  <c r="E2042" i="1"/>
  <c r="F2034" i="1"/>
  <c r="E2034" i="1"/>
  <c r="F2023" i="1"/>
  <c r="F2024" i="1"/>
  <c r="F2025" i="1"/>
  <c r="F2026" i="1"/>
  <c r="F2027" i="1"/>
  <c r="F2028" i="1"/>
  <c r="F2029" i="1"/>
  <c r="F2030" i="1"/>
  <c r="F2031" i="1"/>
  <c r="F2032" i="1"/>
  <c r="E2023" i="1"/>
  <c r="E2024" i="1"/>
  <c r="E2025" i="1"/>
  <c r="E2026" i="1"/>
  <c r="E2027" i="1"/>
  <c r="E2028" i="1"/>
  <c r="E2029" i="1"/>
  <c r="E2030" i="1"/>
  <c r="E2031" i="1"/>
  <c r="E2032" i="1"/>
  <c r="F2022" i="1"/>
  <c r="E2022" i="1"/>
  <c r="F2019" i="1"/>
  <c r="E2019" i="1"/>
  <c r="F2017" i="1"/>
  <c r="E2017" i="1"/>
  <c r="F2015" i="1"/>
  <c r="E2015" i="1"/>
  <c r="F2013" i="1"/>
  <c r="F2012" i="1"/>
  <c r="E2013" i="1"/>
  <c r="E2012" i="1"/>
  <c r="F2010" i="1"/>
  <c r="E2010" i="1"/>
  <c r="F2005" i="1"/>
  <c r="F2006" i="1"/>
  <c r="F2007" i="1"/>
  <c r="F2008" i="1"/>
  <c r="F2004" i="1"/>
  <c r="E2005" i="1"/>
  <c r="E2006" i="1"/>
  <c r="E2007" i="1"/>
  <c r="E2008" i="1"/>
  <c r="E2004" i="1"/>
  <c r="F1995" i="1"/>
  <c r="F1996" i="1"/>
  <c r="F1997" i="1"/>
  <c r="F1998" i="1"/>
  <c r="F1999" i="1"/>
  <c r="F2000" i="1"/>
  <c r="F2001" i="1"/>
  <c r="F2002" i="1"/>
  <c r="F1994" i="1"/>
  <c r="E1995" i="1"/>
  <c r="E1996" i="1"/>
  <c r="E1997" i="1"/>
  <c r="E1998" i="1"/>
  <c r="E1999" i="1"/>
  <c r="E2000" i="1"/>
  <c r="E2001" i="1"/>
  <c r="E2002" i="1"/>
  <c r="E1994" i="1"/>
  <c r="F1987" i="1"/>
  <c r="F1988" i="1"/>
  <c r="F1989" i="1"/>
  <c r="F1990" i="1"/>
  <c r="F1991" i="1"/>
  <c r="F1992" i="1"/>
  <c r="F1986" i="1"/>
  <c r="E1987" i="1"/>
  <c r="E1988" i="1"/>
  <c r="E1989" i="1"/>
  <c r="E1990" i="1"/>
  <c r="E1991" i="1"/>
  <c r="E1992" i="1"/>
  <c r="E1986" i="1"/>
  <c r="F1974" i="1"/>
  <c r="F1975" i="1"/>
  <c r="F1976" i="1"/>
  <c r="F1977" i="1"/>
  <c r="F1978" i="1"/>
  <c r="F1979" i="1"/>
  <c r="F1980" i="1"/>
  <c r="F1981" i="1"/>
  <c r="F1982" i="1"/>
  <c r="F1983" i="1"/>
  <c r="F1984" i="1"/>
  <c r="F1973" i="1"/>
  <c r="E1974" i="1"/>
  <c r="E1975" i="1"/>
  <c r="E1976" i="1"/>
  <c r="E1977" i="1"/>
  <c r="E1978" i="1"/>
  <c r="E1979" i="1"/>
  <c r="E1980" i="1"/>
  <c r="E1981" i="1"/>
  <c r="E1982" i="1"/>
  <c r="E1983" i="1"/>
  <c r="E1984" i="1"/>
  <c r="E1973" i="1"/>
  <c r="F1962" i="1"/>
  <c r="F1963" i="1"/>
  <c r="F1964" i="1"/>
  <c r="F1965" i="1"/>
  <c r="F1966" i="1"/>
  <c r="F1967" i="1"/>
  <c r="F1968" i="1"/>
  <c r="F1969" i="1"/>
  <c r="F1970" i="1"/>
  <c r="F1971" i="1"/>
  <c r="E1962" i="1"/>
  <c r="E1963" i="1"/>
  <c r="E1964" i="1"/>
  <c r="E1965" i="1"/>
  <c r="E1966" i="1"/>
  <c r="E1967" i="1"/>
  <c r="E1968" i="1"/>
  <c r="E1969" i="1"/>
  <c r="E1970" i="1"/>
  <c r="E1971" i="1"/>
  <c r="F1961" i="1"/>
  <c r="E1961" i="1"/>
  <c r="F1951" i="1"/>
  <c r="E1951" i="1"/>
  <c r="F1959" i="1"/>
  <c r="E1959" i="1"/>
  <c r="E1953" i="1"/>
  <c r="E1954" i="1"/>
  <c r="E1955" i="1"/>
  <c r="E1956" i="1"/>
  <c r="E1957" i="1"/>
  <c r="E1958" i="1"/>
  <c r="F1953" i="1"/>
  <c r="F1954" i="1"/>
  <c r="F1955" i="1"/>
  <c r="F1956" i="1"/>
  <c r="F1957" i="1"/>
  <c r="F1958" i="1"/>
  <c r="F1952" i="1"/>
  <c r="E1952" i="1"/>
  <c r="F1947" i="1"/>
  <c r="F1948" i="1"/>
  <c r="F1949" i="1"/>
  <c r="F1946" i="1"/>
  <c r="E1947" i="1"/>
  <c r="E1948" i="1"/>
  <c r="E1949" i="1"/>
  <c r="E1946" i="1"/>
  <c r="F1940" i="1"/>
  <c r="F1941" i="1"/>
  <c r="F1942" i="1"/>
  <c r="F1943" i="1"/>
  <c r="F1944" i="1"/>
  <c r="F1939" i="1"/>
  <c r="E1944" i="1"/>
  <c r="E1940" i="1"/>
  <c r="E1941" i="1"/>
  <c r="E1942" i="1"/>
  <c r="E1943" i="1"/>
  <c r="E1939" i="1"/>
  <c r="F1931" i="1"/>
  <c r="F1932" i="1"/>
  <c r="F1933" i="1"/>
  <c r="F1934" i="1"/>
  <c r="F1935" i="1"/>
  <c r="F1936" i="1"/>
  <c r="F1937" i="1"/>
  <c r="E1931" i="1"/>
  <c r="E1932" i="1"/>
  <c r="E1933" i="1"/>
  <c r="E1934" i="1"/>
  <c r="E1935" i="1"/>
  <c r="E1936" i="1"/>
  <c r="E1937" i="1"/>
  <c r="F1930" i="1"/>
  <c r="E1930" i="1"/>
  <c r="F1928" i="1"/>
  <c r="E1928" i="1"/>
  <c r="F1921" i="1"/>
  <c r="F1922" i="1"/>
  <c r="F1923" i="1"/>
  <c r="F1920" i="1"/>
  <c r="E1921" i="1"/>
  <c r="E1922" i="1"/>
  <c r="E1923" i="1"/>
  <c r="E1920" i="1"/>
  <c r="F1897" i="1"/>
  <c r="F1898" i="1"/>
  <c r="F1899" i="1"/>
  <c r="F1900" i="1"/>
  <c r="F1901" i="1"/>
  <c r="F1902" i="1"/>
  <c r="F1903" i="1"/>
  <c r="F1904" i="1"/>
  <c r="F1905" i="1"/>
  <c r="F1906" i="1"/>
  <c r="F1907" i="1"/>
  <c r="F1909" i="1"/>
  <c r="F1896" i="1"/>
  <c r="E1897" i="1"/>
  <c r="E1898" i="1"/>
  <c r="E1899" i="1"/>
  <c r="E1900" i="1"/>
  <c r="E1901" i="1"/>
  <c r="E1902" i="1"/>
  <c r="E1903" i="1"/>
  <c r="E1904" i="1"/>
  <c r="E1905" i="1"/>
  <c r="E1906" i="1"/>
  <c r="E1907" i="1"/>
  <c r="E1909" i="1"/>
  <c r="E1896" i="1"/>
  <c r="F1890" i="1"/>
  <c r="F1891" i="1"/>
  <c r="F1892" i="1"/>
  <c r="F1893" i="1"/>
  <c r="F1894" i="1"/>
  <c r="F1889" i="1"/>
  <c r="E1890" i="1"/>
  <c r="E1891" i="1"/>
  <c r="E1892" i="1"/>
  <c r="E1893" i="1"/>
  <c r="E1894" i="1"/>
  <c r="E1889" i="1"/>
  <c r="F1882" i="1"/>
  <c r="F1883" i="1"/>
  <c r="F1884" i="1"/>
  <c r="F1885" i="1"/>
  <c r="F1886" i="1"/>
  <c r="F1887" i="1"/>
  <c r="F1881" i="1"/>
  <c r="E1882" i="1"/>
  <c r="E1883" i="1"/>
  <c r="E1884" i="1"/>
  <c r="E1885" i="1"/>
  <c r="E1886" i="1"/>
  <c r="E1887" i="1"/>
  <c r="E1881" i="1"/>
  <c r="F1872" i="1" l="1"/>
  <c r="F1873" i="1"/>
  <c r="F1874" i="1"/>
  <c r="F1875" i="1"/>
  <c r="F1876" i="1"/>
  <c r="F1877" i="1"/>
  <c r="F1878" i="1"/>
  <c r="F1879" i="1"/>
  <c r="E1872" i="1"/>
  <c r="E1873" i="1"/>
  <c r="E1874" i="1"/>
  <c r="E1875" i="1"/>
  <c r="E1876" i="1"/>
  <c r="E1877" i="1"/>
  <c r="E1878" i="1"/>
  <c r="E1879" i="1"/>
  <c r="F1871" i="1"/>
  <c r="E1871" i="1"/>
  <c r="F1863" i="1"/>
  <c r="F1864" i="1"/>
  <c r="F1865" i="1"/>
  <c r="F1866" i="1"/>
  <c r="F1867" i="1"/>
  <c r="F1868" i="1"/>
  <c r="F1862" i="1"/>
  <c r="E1863" i="1"/>
  <c r="E1864" i="1"/>
  <c r="E1865" i="1"/>
  <c r="E1866" i="1"/>
  <c r="E1867" i="1"/>
  <c r="E1868" i="1"/>
  <c r="E1862" i="1"/>
  <c r="F1858" i="1"/>
  <c r="F1859" i="1"/>
  <c r="F1860" i="1"/>
  <c r="E1858" i="1"/>
  <c r="E1859" i="1"/>
  <c r="E1860" i="1"/>
  <c r="F1857" i="1"/>
  <c r="E1857" i="1"/>
  <c r="F1855" i="1"/>
  <c r="E1855" i="1"/>
  <c r="F1848" i="1"/>
  <c r="F1849" i="1"/>
  <c r="F1850" i="1"/>
  <c r="F1851" i="1"/>
  <c r="F1852" i="1"/>
  <c r="F1853" i="1"/>
  <c r="E1848" i="1"/>
  <c r="E1849" i="1"/>
  <c r="E1850" i="1"/>
  <c r="E1851" i="1"/>
  <c r="E1852" i="1"/>
  <c r="E1853" i="1"/>
  <c r="F1847" i="1"/>
  <c r="E1847" i="1"/>
  <c r="F1825" i="1"/>
  <c r="F1826" i="1"/>
  <c r="F1827" i="1"/>
  <c r="F1828" i="1"/>
  <c r="F1829" i="1"/>
  <c r="F1830" i="1"/>
  <c r="F1831" i="1"/>
  <c r="F1832" i="1"/>
  <c r="F1833" i="1"/>
  <c r="F1834" i="1"/>
  <c r="F1835" i="1"/>
  <c r="F1836" i="1"/>
  <c r="F1837" i="1"/>
  <c r="F1838" i="1"/>
  <c r="F1839" i="1"/>
  <c r="F1840" i="1"/>
  <c r="F1841" i="1"/>
  <c r="F1842" i="1"/>
  <c r="E1825" i="1"/>
  <c r="E1826" i="1"/>
  <c r="E1827" i="1"/>
  <c r="E1828" i="1"/>
  <c r="E1829" i="1"/>
  <c r="E1830" i="1"/>
  <c r="E1831" i="1"/>
  <c r="E1832" i="1"/>
  <c r="E1833" i="1"/>
  <c r="E1834" i="1"/>
  <c r="E1835" i="1"/>
  <c r="E1836" i="1"/>
  <c r="E1837" i="1"/>
  <c r="E1838" i="1"/>
  <c r="E1839" i="1"/>
  <c r="E1840" i="1"/>
  <c r="E1841" i="1"/>
  <c r="E1842" i="1"/>
  <c r="F1824" i="1"/>
  <c r="E1824" i="1"/>
  <c r="F1795" i="1" l="1"/>
  <c r="F1796" i="1"/>
  <c r="F1797" i="1"/>
  <c r="E1795" i="1"/>
  <c r="E1796" i="1"/>
  <c r="E1797" i="1"/>
  <c r="F1794" i="1"/>
  <c r="E1794" i="1"/>
  <c r="F1790" i="1"/>
  <c r="E1790" i="1"/>
  <c r="F1786" i="1"/>
  <c r="F1787" i="1"/>
  <c r="F1785" i="1"/>
  <c r="E1786" i="1"/>
  <c r="E1787" i="1"/>
  <c r="E1785" i="1"/>
  <c r="F1780" i="1"/>
  <c r="F1781" i="1"/>
  <c r="F1782" i="1"/>
  <c r="F1783" i="1"/>
  <c r="F1779" i="1"/>
  <c r="E1780" i="1"/>
  <c r="E1781" i="1"/>
  <c r="E1782" i="1"/>
  <c r="E1783" i="1"/>
  <c r="E1779" i="1"/>
  <c r="F1760" i="1"/>
  <c r="E1760" i="1"/>
  <c r="F1747" i="1"/>
  <c r="F1748" i="1"/>
  <c r="F1749" i="1"/>
  <c r="F1750" i="1"/>
  <c r="F1751" i="1"/>
  <c r="F1752" i="1"/>
  <c r="F1746" i="1"/>
  <c r="E1747" i="1"/>
  <c r="E1748" i="1"/>
  <c r="E1749" i="1"/>
  <c r="E1750" i="1"/>
  <c r="E1751" i="1"/>
  <c r="E1752" i="1"/>
  <c r="E1746" i="1"/>
  <c r="F1733" i="1"/>
  <c r="F1734" i="1"/>
  <c r="F1735" i="1"/>
  <c r="F1736" i="1"/>
  <c r="F1737" i="1"/>
  <c r="F1738" i="1"/>
  <c r="F1739" i="1"/>
  <c r="F1732" i="1"/>
  <c r="E1733" i="1"/>
  <c r="E1734" i="1"/>
  <c r="E1735" i="1"/>
  <c r="E1736" i="1"/>
  <c r="E1737" i="1"/>
  <c r="E1738" i="1"/>
  <c r="E1739" i="1"/>
  <c r="E1732" i="1"/>
  <c r="F1726" i="1"/>
  <c r="F1727" i="1"/>
  <c r="F1728" i="1"/>
  <c r="E1726" i="1"/>
  <c r="E1727" i="1"/>
  <c r="E1728" i="1"/>
  <c r="F1725" i="1"/>
  <c r="E1725" i="1"/>
  <c r="F1723" i="1"/>
  <c r="E1723" i="1"/>
  <c r="F1722" i="1"/>
  <c r="E1722" i="1"/>
  <c r="F1704" i="1"/>
  <c r="F1705" i="1"/>
  <c r="F1706" i="1"/>
  <c r="F1707" i="1"/>
  <c r="F1708" i="1"/>
  <c r="F1709" i="1"/>
  <c r="F1710" i="1"/>
  <c r="F1711" i="1"/>
  <c r="F1712" i="1"/>
  <c r="F1713" i="1"/>
  <c r="F1714" i="1"/>
  <c r="F1703" i="1"/>
  <c r="E1704" i="1"/>
  <c r="E1705" i="1"/>
  <c r="E1706" i="1"/>
  <c r="E1707" i="1"/>
  <c r="E1708" i="1"/>
  <c r="E1709" i="1"/>
  <c r="E1710" i="1"/>
  <c r="E1711" i="1"/>
  <c r="E1712" i="1"/>
  <c r="E1713" i="1"/>
  <c r="E1714" i="1"/>
  <c r="E1703" i="1"/>
  <c r="F1693" i="1"/>
  <c r="F1694" i="1"/>
  <c r="F1695" i="1"/>
  <c r="F1696" i="1"/>
  <c r="F1697" i="1"/>
  <c r="F1698" i="1"/>
  <c r="F1699" i="1"/>
  <c r="F1700" i="1"/>
  <c r="E1693" i="1"/>
  <c r="E1694" i="1"/>
  <c r="E1695" i="1"/>
  <c r="E1696" i="1"/>
  <c r="E1697" i="1"/>
  <c r="E1698" i="1"/>
  <c r="E1699" i="1"/>
  <c r="E1700" i="1"/>
  <c r="F1692" i="1"/>
  <c r="E1692" i="1"/>
  <c r="F1647" i="1"/>
  <c r="F1648" i="1"/>
  <c r="F1649" i="1"/>
  <c r="F1650" i="1"/>
  <c r="F1651" i="1"/>
  <c r="F1652" i="1"/>
  <c r="F1653" i="1"/>
  <c r="F1654" i="1"/>
  <c r="F1655" i="1"/>
  <c r="F1656" i="1"/>
  <c r="F1657" i="1"/>
  <c r="F1658" i="1"/>
  <c r="F1659" i="1"/>
  <c r="F1660" i="1"/>
  <c r="F1661" i="1"/>
  <c r="F1662" i="1"/>
  <c r="F1663" i="1"/>
  <c r="F1664" i="1"/>
  <c r="F1665" i="1"/>
  <c r="F1666" i="1"/>
  <c r="F1667" i="1"/>
  <c r="F1668" i="1"/>
  <c r="F1669" i="1"/>
  <c r="F1670" i="1"/>
  <c r="F1671" i="1"/>
  <c r="F1672" i="1"/>
  <c r="F1673" i="1"/>
  <c r="F1674" i="1"/>
  <c r="F1675" i="1"/>
  <c r="F1676" i="1"/>
  <c r="F1677" i="1"/>
  <c r="F1678" i="1"/>
  <c r="F1679" i="1"/>
  <c r="F1680" i="1"/>
  <c r="F1681" i="1"/>
  <c r="F1682" i="1"/>
  <c r="F1683" i="1"/>
  <c r="F1684" i="1"/>
  <c r="F1685" i="1"/>
  <c r="F1686" i="1"/>
  <c r="F1687" i="1"/>
  <c r="F1688" i="1"/>
  <c r="F1689" i="1"/>
  <c r="F1690" i="1"/>
  <c r="E1647" i="1"/>
  <c r="E1648" i="1"/>
  <c r="E1649" i="1"/>
  <c r="E1650" i="1"/>
  <c r="E1651" i="1"/>
  <c r="E1652" i="1"/>
  <c r="E1653" i="1"/>
  <c r="E1654" i="1"/>
  <c r="E1655" i="1"/>
  <c r="E1656" i="1"/>
  <c r="E1657" i="1"/>
  <c r="E1658" i="1"/>
  <c r="E1659" i="1"/>
  <c r="E1660" i="1"/>
  <c r="E1661" i="1"/>
  <c r="E1662" i="1"/>
  <c r="E1663" i="1"/>
  <c r="E1664" i="1"/>
  <c r="E1665" i="1"/>
  <c r="E1666" i="1"/>
  <c r="E1667" i="1"/>
  <c r="E1668" i="1"/>
  <c r="E1669" i="1"/>
  <c r="E1670" i="1"/>
  <c r="E1671" i="1"/>
  <c r="E1672" i="1"/>
  <c r="E1673" i="1"/>
  <c r="E1674" i="1"/>
  <c r="E1675" i="1"/>
  <c r="E1676" i="1"/>
  <c r="E1677" i="1"/>
  <c r="E1678" i="1"/>
  <c r="E1679" i="1"/>
  <c r="E1680" i="1"/>
  <c r="E1681" i="1"/>
  <c r="E1682" i="1"/>
  <c r="E1683" i="1"/>
  <c r="E1684" i="1"/>
  <c r="E1685" i="1"/>
  <c r="E1686" i="1"/>
  <c r="E1687" i="1"/>
  <c r="E1688" i="1"/>
  <c r="E1689" i="1"/>
  <c r="E1690" i="1"/>
  <c r="F1646" i="1"/>
  <c r="E1646" i="1"/>
  <c r="F1635" i="1"/>
  <c r="F1636" i="1"/>
  <c r="F1637" i="1"/>
  <c r="F1638" i="1"/>
  <c r="F1639" i="1"/>
  <c r="F1640" i="1"/>
  <c r="F1641" i="1"/>
  <c r="F1642" i="1"/>
  <c r="F1643" i="1"/>
  <c r="F1644" i="1"/>
  <c r="E1635" i="1"/>
  <c r="E1636" i="1"/>
  <c r="E1637" i="1"/>
  <c r="E1638" i="1"/>
  <c r="E1639" i="1"/>
  <c r="E1640" i="1"/>
  <c r="E1641" i="1"/>
  <c r="E1642" i="1"/>
  <c r="E1643" i="1"/>
  <c r="E1644" i="1"/>
  <c r="F1634" i="1"/>
  <c r="E1634" i="1"/>
  <c r="F1617" i="1"/>
  <c r="F1618" i="1"/>
  <c r="F1619" i="1"/>
  <c r="F1620" i="1"/>
  <c r="F1621" i="1"/>
  <c r="F1622" i="1"/>
  <c r="F1623" i="1"/>
  <c r="F1624" i="1"/>
  <c r="F1625" i="1"/>
  <c r="F1626" i="1"/>
  <c r="F1627" i="1"/>
  <c r="F1628" i="1"/>
  <c r="F1629" i="1"/>
  <c r="F1630" i="1"/>
  <c r="F1631" i="1"/>
  <c r="F1632" i="1"/>
  <c r="E1617" i="1"/>
  <c r="E1618" i="1"/>
  <c r="E1619" i="1"/>
  <c r="E1620" i="1"/>
  <c r="E1621" i="1"/>
  <c r="E1622" i="1"/>
  <c r="E1623" i="1"/>
  <c r="E1624" i="1"/>
  <c r="E1625" i="1"/>
  <c r="E1626" i="1"/>
  <c r="E1627" i="1"/>
  <c r="E1628" i="1"/>
  <c r="E1629" i="1"/>
  <c r="E1630" i="1"/>
  <c r="E1631" i="1"/>
  <c r="E1632" i="1"/>
  <c r="F1616" i="1"/>
  <c r="E1616" i="1"/>
  <c r="F1539" i="1"/>
  <c r="F1540" i="1"/>
  <c r="F1541" i="1"/>
  <c r="F1542" i="1"/>
  <c r="F1543" i="1"/>
  <c r="F1544" i="1"/>
  <c r="F1545" i="1"/>
  <c r="F1546" i="1"/>
  <c r="F1547" i="1"/>
  <c r="F1548" i="1"/>
  <c r="F1549" i="1"/>
  <c r="F1550" i="1"/>
  <c r="F1551" i="1"/>
  <c r="F1552" i="1"/>
  <c r="F1553" i="1"/>
  <c r="F1554" i="1"/>
  <c r="F1555" i="1"/>
  <c r="F1556" i="1"/>
  <c r="F1557" i="1"/>
  <c r="F1558" i="1"/>
  <c r="F1559" i="1"/>
  <c r="F1560" i="1"/>
  <c r="F1561" i="1"/>
  <c r="F1562" i="1"/>
  <c r="F1563" i="1"/>
  <c r="F1564" i="1"/>
  <c r="F1565" i="1"/>
  <c r="F1566" i="1"/>
  <c r="F1567" i="1"/>
  <c r="F1568" i="1"/>
  <c r="F1569" i="1"/>
  <c r="F1570" i="1"/>
  <c r="F1571" i="1"/>
  <c r="F1572" i="1"/>
  <c r="F1573" i="1"/>
  <c r="F1574" i="1"/>
  <c r="F1575" i="1"/>
  <c r="F1576" i="1"/>
  <c r="F1577" i="1"/>
  <c r="F1578" i="1"/>
  <c r="F1579" i="1"/>
  <c r="F1580" i="1"/>
  <c r="F1581" i="1"/>
  <c r="F1582" i="1"/>
  <c r="F1583" i="1"/>
  <c r="F1584" i="1"/>
  <c r="F1585" i="1"/>
  <c r="F1586" i="1"/>
  <c r="F1587" i="1"/>
  <c r="F1588" i="1"/>
  <c r="F1589" i="1"/>
  <c r="F1590" i="1"/>
  <c r="F1591" i="1"/>
  <c r="F1592" i="1"/>
  <c r="F1593" i="1"/>
  <c r="F1594" i="1"/>
  <c r="F1595" i="1"/>
  <c r="F1596" i="1"/>
  <c r="F1597" i="1"/>
  <c r="F1598" i="1"/>
  <c r="F1599" i="1"/>
  <c r="F1600" i="1"/>
  <c r="F1601" i="1"/>
  <c r="F1602" i="1"/>
  <c r="F1603" i="1"/>
  <c r="F1604" i="1"/>
  <c r="F1605" i="1"/>
  <c r="F1606" i="1"/>
  <c r="F1607" i="1"/>
  <c r="F1608" i="1"/>
  <c r="F1609" i="1"/>
  <c r="F1610" i="1"/>
  <c r="F1611" i="1"/>
  <c r="F1612" i="1"/>
  <c r="F1613" i="1"/>
  <c r="F1614" i="1"/>
  <c r="E1539" i="1"/>
  <c r="E1540" i="1"/>
  <c r="E1541" i="1"/>
  <c r="E1542" i="1"/>
  <c r="E1543" i="1"/>
  <c r="E1544" i="1"/>
  <c r="E1545" i="1"/>
  <c r="E1546" i="1"/>
  <c r="E1547" i="1"/>
  <c r="E1548" i="1"/>
  <c r="E1549" i="1"/>
  <c r="E1550" i="1"/>
  <c r="E1551" i="1"/>
  <c r="E1552" i="1"/>
  <c r="E1553" i="1"/>
  <c r="E1554" i="1"/>
  <c r="E1555" i="1"/>
  <c r="E1556" i="1"/>
  <c r="E1557" i="1"/>
  <c r="E1558" i="1"/>
  <c r="E1559" i="1"/>
  <c r="E1560" i="1"/>
  <c r="E1561" i="1"/>
  <c r="E1562" i="1"/>
  <c r="E1563" i="1"/>
  <c r="E1564" i="1"/>
  <c r="E1565" i="1"/>
  <c r="E1566" i="1"/>
  <c r="E1567" i="1"/>
  <c r="E1568" i="1"/>
  <c r="E1569" i="1"/>
  <c r="E1570" i="1"/>
  <c r="E1571" i="1"/>
  <c r="E1572" i="1"/>
  <c r="E1573" i="1"/>
  <c r="E1574" i="1"/>
  <c r="E1575" i="1"/>
  <c r="E1576" i="1"/>
  <c r="E1577" i="1"/>
  <c r="E1578" i="1"/>
  <c r="E1579" i="1"/>
  <c r="E1580" i="1"/>
  <c r="E1581" i="1"/>
  <c r="E1582" i="1"/>
  <c r="E1583" i="1"/>
  <c r="E1584" i="1"/>
  <c r="E1585" i="1"/>
  <c r="E1586" i="1"/>
  <c r="E1587" i="1"/>
  <c r="E1588" i="1"/>
  <c r="E1589" i="1"/>
  <c r="E1590" i="1"/>
  <c r="E1591" i="1"/>
  <c r="E1592" i="1"/>
  <c r="E1593" i="1"/>
  <c r="E1594" i="1"/>
  <c r="E1595" i="1"/>
  <c r="E1596" i="1"/>
  <c r="E1597" i="1"/>
  <c r="E1598" i="1"/>
  <c r="E1599" i="1"/>
  <c r="E1600" i="1"/>
  <c r="E1601" i="1"/>
  <c r="E1602" i="1"/>
  <c r="E1603" i="1"/>
  <c r="E1604" i="1"/>
  <c r="E1605" i="1"/>
  <c r="E1606" i="1"/>
  <c r="E1607" i="1"/>
  <c r="E1608" i="1"/>
  <c r="E1609" i="1"/>
  <c r="E1610" i="1"/>
  <c r="E1611" i="1"/>
  <c r="E1612" i="1"/>
  <c r="E1613" i="1"/>
  <c r="E1614" i="1"/>
  <c r="F1538" i="1"/>
  <c r="E1538" i="1"/>
  <c r="F1500" i="1"/>
  <c r="F1501" i="1"/>
  <c r="F1502" i="1"/>
  <c r="F1503" i="1"/>
  <c r="F1504" i="1"/>
  <c r="F1505" i="1"/>
  <c r="F1506" i="1"/>
  <c r="F1507" i="1"/>
  <c r="F1508" i="1"/>
  <c r="F1509" i="1"/>
  <c r="F1510" i="1"/>
  <c r="F1511" i="1"/>
  <c r="F1512" i="1"/>
  <c r="F1513" i="1"/>
  <c r="F1514" i="1"/>
  <c r="F1515" i="1"/>
  <c r="F1516" i="1"/>
  <c r="F1517" i="1"/>
  <c r="F1518" i="1"/>
  <c r="F1519" i="1"/>
  <c r="F1520" i="1"/>
  <c r="F1521" i="1"/>
  <c r="F1522" i="1"/>
  <c r="F1523" i="1"/>
  <c r="F1524" i="1"/>
  <c r="F1525" i="1"/>
  <c r="F1526" i="1"/>
  <c r="F1527" i="1"/>
  <c r="F1528" i="1"/>
  <c r="F1529" i="1"/>
  <c r="F1530" i="1"/>
  <c r="F1531" i="1"/>
  <c r="F1532" i="1"/>
  <c r="F1533" i="1"/>
  <c r="F1534" i="1"/>
  <c r="F1535" i="1"/>
  <c r="F1536" i="1"/>
  <c r="E1500" i="1"/>
  <c r="E1501" i="1"/>
  <c r="E1502" i="1"/>
  <c r="E1503" i="1"/>
  <c r="E1504" i="1"/>
  <c r="E1505" i="1"/>
  <c r="E1506" i="1"/>
  <c r="E1507" i="1"/>
  <c r="E1508" i="1"/>
  <c r="E1509" i="1"/>
  <c r="E1510" i="1"/>
  <c r="E1511" i="1"/>
  <c r="E1512" i="1"/>
  <c r="E1513" i="1"/>
  <c r="E1514" i="1"/>
  <c r="E1515" i="1"/>
  <c r="E1516" i="1"/>
  <c r="E1517" i="1"/>
  <c r="E1518" i="1"/>
  <c r="E1519" i="1"/>
  <c r="E1520" i="1"/>
  <c r="E1521" i="1"/>
  <c r="E1522" i="1"/>
  <c r="E1523" i="1"/>
  <c r="E1524" i="1"/>
  <c r="E1525" i="1"/>
  <c r="E1526" i="1"/>
  <c r="E1527" i="1"/>
  <c r="E1528" i="1"/>
  <c r="E1529" i="1"/>
  <c r="E1530" i="1"/>
  <c r="E1531" i="1"/>
  <c r="E1532" i="1"/>
  <c r="E1533" i="1"/>
  <c r="E1534" i="1"/>
  <c r="E1535" i="1"/>
  <c r="E1536" i="1"/>
  <c r="F1499" i="1"/>
  <c r="E1499" i="1"/>
  <c r="F1496" i="1"/>
  <c r="E1496" i="1"/>
  <c r="F1495" i="1"/>
  <c r="E1495" i="1"/>
  <c r="F1450" i="1"/>
  <c r="F1451" i="1"/>
  <c r="F1452" i="1"/>
  <c r="F1453" i="1"/>
  <c r="F1454" i="1"/>
  <c r="F1455" i="1"/>
  <c r="F1456" i="1"/>
  <c r="F1457" i="1"/>
  <c r="F1458" i="1"/>
  <c r="F1459" i="1"/>
  <c r="F1460" i="1"/>
  <c r="F1461" i="1"/>
  <c r="F1462" i="1"/>
  <c r="F1463" i="1"/>
  <c r="F1464" i="1"/>
  <c r="F1465" i="1"/>
  <c r="F1466" i="1"/>
  <c r="F1467" i="1"/>
  <c r="F1468" i="1"/>
  <c r="F1469" i="1"/>
  <c r="F1470" i="1"/>
  <c r="F1471" i="1"/>
  <c r="F1472" i="1"/>
  <c r="F1473" i="1"/>
  <c r="F1474" i="1"/>
  <c r="F1475" i="1"/>
  <c r="F1476" i="1"/>
  <c r="F1477" i="1"/>
  <c r="F1478" i="1"/>
  <c r="F1479" i="1"/>
  <c r="F1480" i="1"/>
  <c r="F1481" i="1"/>
  <c r="F1482" i="1"/>
  <c r="F1483" i="1"/>
  <c r="F1484" i="1"/>
  <c r="F1485" i="1"/>
  <c r="F1486" i="1"/>
  <c r="F1487" i="1"/>
  <c r="F1488" i="1"/>
  <c r="F1489" i="1"/>
  <c r="F1490" i="1"/>
  <c r="F1491" i="1"/>
  <c r="F1492" i="1"/>
  <c r="F1493" i="1"/>
  <c r="E1450" i="1"/>
  <c r="E1451" i="1"/>
  <c r="E1452" i="1"/>
  <c r="E1453" i="1"/>
  <c r="E1454" i="1"/>
  <c r="E1455" i="1"/>
  <c r="E1456" i="1"/>
  <c r="E1457" i="1"/>
  <c r="E1458" i="1"/>
  <c r="E1459" i="1"/>
  <c r="E1460" i="1"/>
  <c r="E1461" i="1"/>
  <c r="E1462" i="1"/>
  <c r="E1463" i="1"/>
  <c r="E1464" i="1"/>
  <c r="E1465" i="1"/>
  <c r="E1466" i="1"/>
  <c r="E1467" i="1"/>
  <c r="E1468" i="1"/>
  <c r="E1469" i="1"/>
  <c r="E1470" i="1"/>
  <c r="E1471" i="1"/>
  <c r="E1472" i="1"/>
  <c r="E1473" i="1"/>
  <c r="E1474" i="1"/>
  <c r="E1475" i="1"/>
  <c r="E1476" i="1"/>
  <c r="E1477" i="1"/>
  <c r="E1478" i="1"/>
  <c r="E1479" i="1"/>
  <c r="E1480" i="1"/>
  <c r="E1481" i="1"/>
  <c r="E1482" i="1"/>
  <c r="E1483" i="1"/>
  <c r="E1484" i="1"/>
  <c r="E1485" i="1"/>
  <c r="E1486" i="1"/>
  <c r="E1487" i="1"/>
  <c r="E1488" i="1"/>
  <c r="E1489" i="1"/>
  <c r="E1490" i="1"/>
  <c r="E1491" i="1"/>
  <c r="E1492" i="1"/>
  <c r="E1493" i="1"/>
  <c r="F1449" i="1"/>
  <c r="E1449" i="1"/>
  <c r="F1410" i="1"/>
  <c r="F1411" i="1"/>
  <c r="F1412" i="1"/>
  <c r="F1413" i="1"/>
  <c r="F1414" i="1"/>
  <c r="F1415" i="1"/>
  <c r="F1416" i="1"/>
  <c r="F1417" i="1"/>
  <c r="F1418" i="1"/>
  <c r="F1419" i="1"/>
  <c r="F1420" i="1"/>
  <c r="F1421" i="1"/>
  <c r="F1422" i="1"/>
  <c r="F1423" i="1"/>
  <c r="F1424" i="1"/>
  <c r="F1425" i="1"/>
  <c r="F1426" i="1"/>
  <c r="F1427" i="1"/>
  <c r="F1428" i="1"/>
  <c r="F1429" i="1"/>
  <c r="F1430" i="1"/>
  <c r="F1431" i="1"/>
  <c r="F1432" i="1"/>
  <c r="F1433" i="1"/>
  <c r="F1434" i="1"/>
  <c r="F1435" i="1"/>
  <c r="F1436" i="1"/>
  <c r="F1437" i="1"/>
  <c r="F1438" i="1"/>
  <c r="F1439" i="1"/>
  <c r="F1440" i="1"/>
  <c r="F1441" i="1"/>
  <c r="F1442" i="1"/>
  <c r="F1443" i="1"/>
  <c r="F1444" i="1"/>
  <c r="F1445" i="1"/>
  <c r="F1446" i="1"/>
  <c r="F1447" i="1"/>
  <c r="E1410" i="1"/>
  <c r="E1411" i="1"/>
  <c r="E1412" i="1"/>
  <c r="E1413" i="1"/>
  <c r="E1414" i="1"/>
  <c r="E1415" i="1"/>
  <c r="E1416" i="1"/>
  <c r="E1417" i="1"/>
  <c r="E1418" i="1"/>
  <c r="E1419" i="1"/>
  <c r="E1420" i="1"/>
  <c r="E1421" i="1"/>
  <c r="E1422" i="1"/>
  <c r="E1423" i="1"/>
  <c r="E1424" i="1"/>
  <c r="E1425" i="1"/>
  <c r="E1426" i="1"/>
  <c r="E1427" i="1"/>
  <c r="E1428" i="1"/>
  <c r="E1429" i="1"/>
  <c r="E1430" i="1"/>
  <c r="E1431" i="1"/>
  <c r="E1432" i="1"/>
  <c r="E1433" i="1"/>
  <c r="E1434" i="1"/>
  <c r="E1435" i="1"/>
  <c r="E1436" i="1"/>
  <c r="E1437" i="1"/>
  <c r="E1438" i="1"/>
  <c r="E1439" i="1"/>
  <c r="E1440" i="1"/>
  <c r="E1441" i="1"/>
  <c r="E1442" i="1"/>
  <c r="E1443" i="1"/>
  <c r="E1444" i="1"/>
  <c r="E1445" i="1"/>
  <c r="E1446" i="1"/>
  <c r="E1447" i="1"/>
  <c r="F1409" i="1"/>
  <c r="E1409" i="1"/>
  <c r="F1359" i="1"/>
  <c r="F1360" i="1"/>
  <c r="F1361" i="1"/>
  <c r="F1362" i="1"/>
  <c r="F1363" i="1"/>
  <c r="F1364" i="1"/>
  <c r="F1365" i="1"/>
  <c r="F1366" i="1"/>
  <c r="F1367" i="1"/>
  <c r="F1368" i="1"/>
  <c r="F1369" i="1"/>
  <c r="F1370" i="1"/>
  <c r="F1371" i="1"/>
  <c r="F1372" i="1"/>
  <c r="F1373" i="1"/>
  <c r="F1374" i="1"/>
  <c r="F1375" i="1"/>
  <c r="F1376" i="1"/>
  <c r="F1377" i="1"/>
  <c r="F1378" i="1"/>
  <c r="F1379" i="1"/>
  <c r="F1380" i="1"/>
  <c r="F1381" i="1"/>
  <c r="F1382" i="1"/>
  <c r="F1383" i="1"/>
  <c r="F1384" i="1"/>
  <c r="F1385" i="1"/>
  <c r="F1386" i="1"/>
  <c r="F1387" i="1"/>
  <c r="F1388" i="1"/>
  <c r="F1389" i="1"/>
  <c r="F1390" i="1"/>
  <c r="F1391" i="1"/>
  <c r="F1392" i="1"/>
  <c r="F1393" i="1"/>
  <c r="F1394" i="1"/>
  <c r="F1395" i="1"/>
  <c r="F1396" i="1"/>
  <c r="F1397" i="1"/>
  <c r="F1398" i="1"/>
  <c r="F1399" i="1"/>
  <c r="F1400" i="1"/>
  <c r="F1401" i="1"/>
  <c r="F1402" i="1"/>
  <c r="F1403" i="1"/>
  <c r="F1404" i="1"/>
  <c r="F1405" i="1"/>
  <c r="F1406" i="1"/>
  <c r="F1407" i="1"/>
  <c r="E1359" i="1"/>
  <c r="E1360" i="1"/>
  <c r="E1361" i="1"/>
  <c r="E1362" i="1"/>
  <c r="E1363" i="1"/>
  <c r="E1364" i="1"/>
  <c r="E1365" i="1"/>
  <c r="E1366" i="1"/>
  <c r="E1367" i="1"/>
  <c r="E1368" i="1"/>
  <c r="E1369" i="1"/>
  <c r="E1370" i="1"/>
  <c r="E1371" i="1"/>
  <c r="E1372" i="1"/>
  <c r="E1373" i="1"/>
  <c r="E1374" i="1"/>
  <c r="E1375" i="1"/>
  <c r="E1376" i="1"/>
  <c r="E1377" i="1"/>
  <c r="E1378" i="1"/>
  <c r="E1379" i="1"/>
  <c r="E1380" i="1"/>
  <c r="E1381" i="1"/>
  <c r="E1382" i="1"/>
  <c r="E1383" i="1"/>
  <c r="E1384" i="1"/>
  <c r="E1385" i="1"/>
  <c r="E1386" i="1"/>
  <c r="E1387" i="1"/>
  <c r="E1388" i="1"/>
  <c r="E1389" i="1"/>
  <c r="E1390" i="1"/>
  <c r="E1391" i="1"/>
  <c r="E1392" i="1"/>
  <c r="E1393" i="1"/>
  <c r="E1394" i="1"/>
  <c r="E1395" i="1"/>
  <c r="E1396" i="1"/>
  <c r="E1397" i="1"/>
  <c r="E1398" i="1"/>
  <c r="E1399" i="1"/>
  <c r="E1400" i="1"/>
  <c r="E1401" i="1"/>
  <c r="E1402" i="1"/>
  <c r="E1403" i="1"/>
  <c r="E1404" i="1"/>
  <c r="E1405" i="1"/>
  <c r="E1406" i="1"/>
  <c r="E1407" i="1"/>
  <c r="E1358" i="1"/>
  <c r="F1358" i="1"/>
  <c r="F1042" i="1" l="1"/>
  <c r="F1043" i="1"/>
  <c r="F1044" i="1"/>
  <c r="F1045" i="1"/>
  <c r="F1046" i="1"/>
  <c r="F1047" i="1"/>
  <c r="F1048" i="1"/>
  <c r="F1049" i="1"/>
  <c r="F1050" i="1"/>
  <c r="F1051" i="1"/>
  <c r="F1052" i="1"/>
  <c r="F1053" i="1"/>
  <c r="F1054" i="1"/>
  <c r="F1055" i="1"/>
  <c r="F1056" i="1"/>
  <c r="F1057" i="1"/>
  <c r="F1058" i="1"/>
  <c r="F1059" i="1"/>
  <c r="F1060" i="1"/>
  <c r="F1061" i="1"/>
  <c r="F1062" i="1"/>
  <c r="F1063" i="1"/>
  <c r="F1064" i="1"/>
  <c r="F1065" i="1"/>
  <c r="F1066" i="1"/>
  <c r="F1067" i="1"/>
  <c r="F1068" i="1"/>
  <c r="F1069" i="1"/>
  <c r="F1070" i="1"/>
  <c r="F1071" i="1"/>
  <c r="F1072" i="1"/>
  <c r="F1073" i="1"/>
  <c r="F1074" i="1"/>
  <c r="F1075" i="1"/>
  <c r="F1076" i="1"/>
  <c r="F1077" i="1"/>
  <c r="F1078" i="1"/>
  <c r="F1079" i="1"/>
  <c r="F1080" i="1"/>
  <c r="F1081" i="1"/>
  <c r="F1082" i="1"/>
  <c r="F1083" i="1"/>
  <c r="F1084" i="1"/>
  <c r="F1085" i="1"/>
  <c r="F1086" i="1"/>
  <c r="F1087" i="1"/>
  <c r="F1088" i="1"/>
  <c r="F1089" i="1"/>
  <c r="F1090" i="1"/>
  <c r="F1091" i="1"/>
  <c r="F1092" i="1"/>
  <c r="F1093" i="1"/>
  <c r="F1094" i="1"/>
  <c r="F1095" i="1"/>
  <c r="F1096" i="1"/>
  <c r="F1097" i="1"/>
  <c r="F1098" i="1"/>
  <c r="F1099" i="1"/>
  <c r="F1100" i="1"/>
  <c r="F1101" i="1"/>
  <c r="F1102" i="1"/>
  <c r="F1103" i="1"/>
  <c r="F1104" i="1"/>
  <c r="F1105" i="1"/>
  <c r="F1106" i="1"/>
  <c r="F1107" i="1"/>
  <c r="F1108" i="1"/>
  <c r="F1109" i="1"/>
  <c r="F1110" i="1"/>
  <c r="F1111" i="1"/>
  <c r="F1112" i="1"/>
  <c r="F1113" i="1"/>
  <c r="F1114" i="1"/>
  <c r="F1115" i="1"/>
  <c r="F1116" i="1"/>
  <c r="F1117" i="1"/>
  <c r="F1118" i="1"/>
  <c r="F1119" i="1"/>
  <c r="F1120" i="1"/>
  <c r="F1121" i="1"/>
  <c r="F1122" i="1"/>
  <c r="F1123" i="1"/>
  <c r="F1124" i="1"/>
  <c r="F1125" i="1"/>
  <c r="F1126" i="1"/>
  <c r="F1127" i="1"/>
  <c r="F1128" i="1"/>
  <c r="F1129" i="1"/>
  <c r="F1130" i="1"/>
  <c r="F1131" i="1"/>
  <c r="F1132" i="1"/>
  <c r="F1133" i="1"/>
  <c r="F1134" i="1"/>
  <c r="F1135" i="1"/>
  <c r="F1136" i="1"/>
  <c r="F1137" i="1"/>
  <c r="F1138" i="1"/>
  <c r="F1139" i="1"/>
  <c r="F1140" i="1"/>
  <c r="F1141" i="1"/>
  <c r="F1142" i="1"/>
  <c r="F1143" i="1"/>
  <c r="F1144" i="1"/>
  <c r="F1145" i="1"/>
  <c r="F1146" i="1"/>
  <c r="F1147" i="1"/>
  <c r="F1148" i="1"/>
  <c r="F1149" i="1"/>
  <c r="F1150" i="1"/>
  <c r="F1151" i="1"/>
  <c r="F1152" i="1"/>
  <c r="F1153" i="1"/>
  <c r="F1154" i="1"/>
  <c r="F1155" i="1"/>
  <c r="F1156" i="1"/>
  <c r="F1157" i="1"/>
  <c r="F1158" i="1"/>
  <c r="F1159" i="1"/>
  <c r="F1160" i="1"/>
  <c r="F1161" i="1"/>
  <c r="F1162" i="1"/>
  <c r="F1163" i="1"/>
  <c r="F1164" i="1"/>
  <c r="F1165" i="1"/>
  <c r="F1166" i="1"/>
  <c r="F1167" i="1"/>
  <c r="F1168" i="1"/>
  <c r="F1169" i="1"/>
  <c r="F1170" i="1"/>
  <c r="F1171" i="1"/>
  <c r="F1172" i="1"/>
  <c r="F1173" i="1"/>
  <c r="F1174" i="1"/>
  <c r="F1175" i="1"/>
  <c r="F1176" i="1"/>
  <c r="F1177" i="1"/>
  <c r="F1178" i="1"/>
  <c r="F1179" i="1"/>
  <c r="F1180" i="1"/>
  <c r="F1181" i="1"/>
  <c r="F1182" i="1"/>
  <c r="F1183" i="1"/>
  <c r="F1184" i="1"/>
  <c r="F1185" i="1"/>
  <c r="F1186" i="1"/>
  <c r="F1187" i="1"/>
  <c r="F1188" i="1"/>
  <c r="F1189" i="1"/>
  <c r="F1190" i="1"/>
  <c r="F1191" i="1"/>
  <c r="F1192" i="1"/>
  <c r="F1193" i="1"/>
  <c r="F1194" i="1"/>
  <c r="F1195" i="1"/>
  <c r="F1196" i="1"/>
  <c r="F1197" i="1"/>
  <c r="F1198" i="1"/>
  <c r="F1199" i="1"/>
  <c r="F1200" i="1"/>
  <c r="F1201" i="1"/>
  <c r="F1202" i="1"/>
  <c r="F1203" i="1"/>
  <c r="F1204" i="1"/>
  <c r="F1205" i="1"/>
  <c r="F1206" i="1"/>
  <c r="F1207" i="1"/>
  <c r="F1208" i="1"/>
  <c r="F1209" i="1"/>
  <c r="F1210" i="1"/>
  <c r="F1211" i="1"/>
  <c r="F1212" i="1"/>
  <c r="F1213" i="1"/>
  <c r="F1214" i="1"/>
  <c r="F1215" i="1"/>
  <c r="F1216" i="1"/>
  <c r="F1217" i="1"/>
  <c r="F1218" i="1"/>
  <c r="F1219" i="1"/>
  <c r="F1220" i="1"/>
  <c r="F1221" i="1"/>
  <c r="F1222" i="1"/>
  <c r="F1223" i="1"/>
  <c r="F1224" i="1"/>
  <c r="F1225" i="1"/>
  <c r="F1226" i="1"/>
  <c r="F1227" i="1"/>
  <c r="F1228" i="1"/>
  <c r="F1229" i="1"/>
  <c r="F1230" i="1"/>
  <c r="F1231" i="1"/>
  <c r="F1232" i="1"/>
  <c r="F1233" i="1"/>
  <c r="F1234" i="1"/>
  <c r="F1235" i="1"/>
  <c r="F1236" i="1"/>
  <c r="F1237" i="1"/>
  <c r="F1238" i="1"/>
  <c r="F1239" i="1"/>
  <c r="F1240" i="1"/>
  <c r="F1241" i="1"/>
  <c r="F1242" i="1"/>
  <c r="F1243" i="1"/>
  <c r="F1244" i="1"/>
  <c r="F1245" i="1"/>
  <c r="F1246" i="1"/>
  <c r="F1247" i="1"/>
  <c r="F1248" i="1"/>
  <c r="F1249" i="1"/>
  <c r="F1250" i="1"/>
  <c r="F1251" i="1"/>
  <c r="F1252" i="1"/>
  <c r="F1253" i="1"/>
  <c r="F1254" i="1"/>
  <c r="F1255" i="1"/>
  <c r="F1256" i="1"/>
  <c r="F1257" i="1"/>
  <c r="F1258" i="1"/>
  <c r="F1259" i="1"/>
  <c r="F1260" i="1"/>
  <c r="F1261" i="1"/>
  <c r="F1262" i="1"/>
  <c r="F1263" i="1"/>
  <c r="F1264" i="1"/>
  <c r="F1265" i="1"/>
  <c r="F1266" i="1"/>
  <c r="F1267" i="1"/>
  <c r="F1268" i="1"/>
  <c r="F1269" i="1"/>
  <c r="F1270" i="1"/>
  <c r="F1271" i="1"/>
  <c r="F1272" i="1"/>
  <c r="F1273" i="1"/>
  <c r="F1274" i="1"/>
  <c r="F1275" i="1"/>
  <c r="F1276" i="1"/>
  <c r="F1277" i="1"/>
  <c r="F1278" i="1"/>
  <c r="F1279" i="1"/>
  <c r="F1280" i="1"/>
  <c r="F1281" i="1"/>
  <c r="F1282" i="1"/>
  <c r="F1283" i="1"/>
  <c r="F1284" i="1"/>
  <c r="F1285" i="1"/>
  <c r="F1286" i="1"/>
  <c r="F1287" i="1"/>
  <c r="F1288" i="1"/>
  <c r="F1289" i="1"/>
  <c r="F1290" i="1"/>
  <c r="F1291" i="1"/>
  <c r="F1292" i="1"/>
  <c r="F1293" i="1"/>
  <c r="F1294" i="1"/>
  <c r="F1303" i="1"/>
  <c r="F1304" i="1"/>
  <c r="F1305" i="1"/>
  <c r="F1306" i="1"/>
  <c r="F1307" i="1"/>
  <c r="F1308" i="1"/>
  <c r="F1309" i="1"/>
  <c r="F1310" i="1"/>
  <c r="F1311" i="1"/>
  <c r="F1312" i="1"/>
  <c r="F1313" i="1"/>
  <c r="F1314" i="1"/>
  <c r="F1315" i="1"/>
  <c r="F1316" i="1"/>
  <c r="F1317" i="1"/>
  <c r="F1318" i="1"/>
  <c r="F1319" i="1"/>
  <c r="F1320" i="1"/>
  <c r="F1321" i="1"/>
  <c r="F1322" i="1"/>
  <c r="F1323" i="1"/>
  <c r="F1324" i="1"/>
  <c r="F1325" i="1"/>
  <c r="F1326" i="1"/>
  <c r="F1327" i="1"/>
  <c r="F1328" i="1"/>
  <c r="F1329" i="1"/>
  <c r="F1330" i="1"/>
  <c r="F1331" i="1"/>
  <c r="F1332" i="1"/>
  <c r="F1333" i="1"/>
  <c r="F1334" i="1"/>
  <c r="F1335" i="1"/>
  <c r="F1336" i="1"/>
  <c r="F1337" i="1"/>
  <c r="F1338" i="1"/>
  <c r="F1339" i="1"/>
  <c r="F1340" i="1"/>
  <c r="F1341" i="1"/>
  <c r="F1342" i="1"/>
  <c r="F1343" i="1"/>
  <c r="F1344" i="1"/>
  <c r="F1345" i="1"/>
  <c r="F1346" i="1"/>
  <c r="F1347" i="1"/>
  <c r="F1348" i="1"/>
  <c r="F1349" i="1"/>
  <c r="F1350" i="1"/>
  <c r="F1351" i="1"/>
  <c r="F1352" i="1"/>
  <c r="F1353" i="1"/>
  <c r="F1354" i="1"/>
  <c r="F1355" i="1"/>
  <c r="E1042" i="1"/>
  <c r="E1043" i="1"/>
  <c r="E1044" i="1"/>
  <c r="E1045" i="1"/>
  <c r="E1046" i="1"/>
  <c r="E1047" i="1"/>
  <c r="E1048" i="1"/>
  <c r="E1049" i="1"/>
  <c r="E1050" i="1"/>
  <c r="E1051" i="1"/>
  <c r="E1052" i="1"/>
  <c r="E1053" i="1"/>
  <c r="E1054" i="1"/>
  <c r="E1055" i="1"/>
  <c r="E1056" i="1"/>
  <c r="E1057" i="1"/>
  <c r="E1058" i="1"/>
  <c r="E1059" i="1"/>
  <c r="E1060" i="1"/>
  <c r="E1061" i="1"/>
  <c r="E1062" i="1"/>
  <c r="E1063" i="1"/>
  <c r="E1064" i="1"/>
  <c r="E1065" i="1"/>
  <c r="E1066" i="1"/>
  <c r="E1067" i="1"/>
  <c r="E1068" i="1"/>
  <c r="E1069" i="1"/>
  <c r="E1070" i="1"/>
  <c r="E1071" i="1"/>
  <c r="E1072" i="1"/>
  <c r="E1073" i="1"/>
  <c r="E1074" i="1"/>
  <c r="E1075" i="1"/>
  <c r="E1076" i="1"/>
  <c r="E1077" i="1"/>
  <c r="E1078" i="1"/>
  <c r="E1079" i="1"/>
  <c r="E1080" i="1"/>
  <c r="E1081" i="1"/>
  <c r="E1082" i="1"/>
  <c r="E1083" i="1"/>
  <c r="E1084" i="1"/>
  <c r="E1085" i="1"/>
  <c r="E1086" i="1"/>
  <c r="E1087" i="1"/>
  <c r="E1088" i="1"/>
  <c r="E1089" i="1"/>
  <c r="E1090" i="1"/>
  <c r="E1091" i="1"/>
  <c r="E1092" i="1"/>
  <c r="E1093" i="1"/>
  <c r="E1094" i="1"/>
  <c r="E1095" i="1"/>
  <c r="E1096" i="1"/>
  <c r="E1097" i="1"/>
  <c r="E1098" i="1"/>
  <c r="E1099" i="1"/>
  <c r="E1100" i="1"/>
  <c r="E1101" i="1"/>
  <c r="E1102" i="1"/>
  <c r="E1103" i="1"/>
  <c r="E1104" i="1"/>
  <c r="E1105" i="1"/>
  <c r="E1106" i="1"/>
  <c r="E1107" i="1"/>
  <c r="E1108" i="1"/>
  <c r="E1109" i="1"/>
  <c r="E1110" i="1"/>
  <c r="E1111" i="1"/>
  <c r="E1112" i="1"/>
  <c r="E1113" i="1"/>
  <c r="E1114" i="1"/>
  <c r="E1115" i="1"/>
  <c r="E1116" i="1"/>
  <c r="E1117" i="1"/>
  <c r="E1118" i="1"/>
  <c r="E1119" i="1"/>
  <c r="E1120" i="1"/>
  <c r="E1121" i="1"/>
  <c r="E1122" i="1"/>
  <c r="E1123" i="1"/>
  <c r="E1124" i="1"/>
  <c r="E1125" i="1"/>
  <c r="E1126" i="1"/>
  <c r="E1127" i="1"/>
  <c r="E1128" i="1"/>
  <c r="E1129" i="1"/>
  <c r="E1130" i="1"/>
  <c r="E1131" i="1"/>
  <c r="E1132" i="1"/>
  <c r="E1133" i="1"/>
  <c r="E1134" i="1"/>
  <c r="E1135" i="1"/>
  <c r="E1136" i="1"/>
  <c r="E1137" i="1"/>
  <c r="E1138" i="1"/>
  <c r="E1139" i="1"/>
  <c r="E1140" i="1"/>
  <c r="E1141" i="1"/>
  <c r="E1142" i="1"/>
  <c r="E1143" i="1"/>
  <c r="E1144" i="1"/>
  <c r="E1145" i="1"/>
  <c r="E1146" i="1"/>
  <c r="E1147" i="1"/>
  <c r="E1148" i="1"/>
  <c r="E1149" i="1"/>
  <c r="E1150" i="1"/>
  <c r="E1151" i="1"/>
  <c r="E1152" i="1"/>
  <c r="E1153" i="1"/>
  <c r="E1154" i="1"/>
  <c r="E1155" i="1"/>
  <c r="E1156" i="1"/>
  <c r="E1157" i="1"/>
  <c r="E1158" i="1"/>
  <c r="E1159" i="1"/>
  <c r="E1160" i="1"/>
  <c r="E1161" i="1"/>
  <c r="E1162" i="1"/>
  <c r="E1163" i="1"/>
  <c r="E1164" i="1"/>
  <c r="E1165" i="1"/>
  <c r="E1166" i="1"/>
  <c r="E1167" i="1"/>
  <c r="E1168" i="1"/>
  <c r="E1169" i="1"/>
  <c r="E1170" i="1"/>
  <c r="E1171" i="1"/>
  <c r="E1172" i="1"/>
  <c r="E1173" i="1"/>
  <c r="E1174" i="1"/>
  <c r="E1175" i="1"/>
  <c r="E1176" i="1"/>
  <c r="E1177" i="1"/>
  <c r="E1178" i="1"/>
  <c r="E1179" i="1"/>
  <c r="E1180" i="1"/>
  <c r="E1181" i="1"/>
  <c r="E1182" i="1"/>
  <c r="E1183" i="1"/>
  <c r="E1184" i="1"/>
  <c r="E1185" i="1"/>
  <c r="E1186" i="1"/>
  <c r="E1187" i="1"/>
  <c r="E1188" i="1"/>
  <c r="E1189" i="1"/>
  <c r="E1190" i="1"/>
  <c r="E1191" i="1"/>
  <c r="E1192" i="1"/>
  <c r="E1193" i="1"/>
  <c r="E1194" i="1"/>
  <c r="E1195" i="1"/>
  <c r="E1196" i="1"/>
  <c r="E1197" i="1"/>
  <c r="E1198" i="1"/>
  <c r="E1199" i="1"/>
  <c r="E1200" i="1"/>
  <c r="E1201" i="1"/>
  <c r="E1202" i="1"/>
  <c r="E1203" i="1"/>
  <c r="E1204" i="1"/>
  <c r="E1205" i="1"/>
  <c r="E1206" i="1"/>
  <c r="E1207" i="1"/>
  <c r="E1208" i="1"/>
  <c r="E1209" i="1"/>
  <c r="E1210" i="1"/>
  <c r="E1211" i="1"/>
  <c r="E1212" i="1"/>
  <c r="E1213" i="1"/>
  <c r="E1214" i="1"/>
  <c r="E1215" i="1"/>
  <c r="E1216" i="1"/>
  <c r="E1217" i="1"/>
  <c r="E1218" i="1"/>
  <c r="E1219" i="1"/>
  <c r="E1220" i="1"/>
  <c r="E1221" i="1"/>
  <c r="E1222" i="1"/>
  <c r="E1223" i="1"/>
  <c r="E1224" i="1"/>
  <c r="E1225" i="1"/>
  <c r="E1226" i="1"/>
  <c r="E1227" i="1"/>
  <c r="E1228" i="1"/>
  <c r="E1229" i="1"/>
  <c r="E1230" i="1"/>
  <c r="E1231" i="1"/>
  <c r="E1232" i="1"/>
  <c r="E1233" i="1"/>
  <c r="E1234" i="1"/>
  <c r="E1235" i="1"/>
  <c r="E1236" i="1"/>
  <c r="E1237" i="1"/>
  <c r="E1238" i="1"/>
  <c r="E1239" i="1"/>
  <c r="E1240" i="1"/>
  <c r="E1241" i="1"/>
  <c r="E1242" i="1"/>
  <c r="E1243" i="1"/>
  <c r="E1244" i="1"/>
  <c r="E1245" i="1"/>
  <c r="E1246" i="1"/>
  <c r="E1247" i="1"/>
  <c r="E1248" i="1"/>
  <c r="E1249" i="1"/>
  <c r="E1250" i="1"/>
  <c r="E1251" i="1"/>
  <c r="E1252" i="1"/>
  <c r="E1253" i="1"/>
  <c r="E1254" i="1"/>
  <c r="E1255" i="1"/>
  <c r="E1256" i="1"/>
  <c r="E1257" i="1"/>
  <c r="E1258" i="1"/>
  <c r="E1259" i="1"/>
  <c r="E1260" i="1"/>
  <c r="E1261" i="1"/>
  <c r="E1262" i="1"/>
  <c r="E1263" i="1"/>
  <c r="E1264" i="1"/>
  <c r="E1265" i="1"/>
  <c r="E1266" i="1"/>
  <c r="E1267" i="1"/>
  <c r="E1268" i="1"/>
  <c r="E1269" i="1"/>
  <c r="E1270" i="1"/>
  <c r="E1271" i="1"/>
  <c r="E1272" i="1"/>
  <c r="E1273" i="1"/>
  <c r="E1274" i="1"/>
  <c r="E1275" i="1"/>
  <c r="E1276" i="1"/>
  <c r="E1277" i="1"/>
  <c r="E1278" i="1"/>
  <c r="E1279" i="1"/>
  <c r="E1280" i="1"/>
  <c r="E1281" i="1"/>
  <c r="E1282" i="1"/>
  <c r="E1283" i="1"/>
  <c r="E1284" i="1"/>
  <c r="E1285" i="1"/>
  <c r="E1286" i="1"/>
  <c r="E1287" i="1"/>
  <c r="E1288" i="1"/>
  <c r="E1289" i="1"/>
  <c r="E1290" i="1"/>
  <c r="E1291" i="1"/>
  <c r="E1292" i="1"/>
  <c r="E1293" i="1"/>
  <c r="E1294" i="1"/>
  <c r="E1303" i="1"/>
  <c r="E1304" i="1"/>
  <c r="E1305" i="1"/>
  <c r="E1306" i="1"/>
  <c r="E1307" i="1"/>
  <c r="E1308" i="1"/>
  <c r="E1309" i="1"/>
  <c r="E1310" i="1"/>
  <c r="E1311" i="1"/>
  <c r="E1312" i="1"/>
  <c r="E1313" i="1"/>
  <c r="E1314" i="1"/>
  <c r="E1315" i="1"/>
  <c r="E1316" i="1"/>
  <c r="E1317" i="1"/>
  <c r="E1318" i="1"/>
  <c r="E1319" i="1"/>
  <c r="E1320" i="1"/>
  <c r="E1321" i="1"/>
  <c r="E1322" i="1"/>
  <c r="E1323" i="1"/>
  <c r="E1324" i="1"/>
  <c r="E1325" i="1"/>
  <c r="E1326" i="1"/>
  <c r="E1327" i="1"/>
  <c r="E1328" i="1"/>
  <c r="E1329" i="1"/>
  <c r="E1330" i="1"/>
  <c r="E1331" i="1"/>
  <c r="E1332" i="1"/>
  <c r="E1333" i="1"/>
  <c r="E1334" i="1"/>
  <c r="E1335" i="1"/>
  <c r="E1336" i="1"/>
  <c r="E1337" i="1"/>
  <c r="E1338" i="1"/>
  <c r="E1339" i="1"/>
  <c r="E1340" i="1"/>
  <c r="E1341" i="1"/>
  <c r="E1342" i="1"/>
  <c r="E1343" i="1"/>
  <c r="E1344" i="1"/>
  <c r="E1345" i="1"/>
  <c r="E1346" i="1"/>
  <c r="E1347" i="1"/>
  <c r="E1348" i="1"/>
  <c r="E1349" i="1"/>
  <c r="E1350" i="1"/>
  <c r="E1351" i="1"/>
  <c r="E1352" i="1"/>
  <c r="E1353" i="1"/>
  <c r="E1354" i="1"/>
  <c r="E1355" i="1"/>
  <c r="F1041" i="1"/>
  <c r="E1041" i="1"/>
  <c r="F934" i="1" l="1"/>
  <c r="F935" i="1"/>
  <c r="F936" i="1"/>
  <c r="F937" i="1"/>
  <c r="F938" i="1"/>
  <c r="F939" i="1"/>
  <c r="F940" i="1"/>
  <c r="F941" i="1"/>
  <c r="F942" i="1"/>
  <c r="F943" i="1"/>
  <c r="F944" i="1"/>
  <c r="F945" i="1"/>
  <c r="F946" i="1"/>
  <c r="F947" i="1"/>
  <c r="F948" i="1"/>
  <c r="F949" i="1"/>
  <c r="F950" i="1"/>
  <c r="F951" i="1"/>
  <c r="F952" i="1"/>
  <c r="F953" i="1"/>
  <c r="F954" i="1"/>
  <c r="F955" i="1"/>
  <c r="F956" i="1"/>
  <c r="F957" i="1"/>
  <c r="F958" i="1"/>
  <c r="F959" i="1"/>
  <c r="F960" i="1"/>
  <c r="F961" i="1"/>
  <c r="F962" i="1"/>
  <c r="F963" i="1"/>
  <c r="F964" i="1"/>
  <c r="F965" i="1"/>
  <c r="F966" i="1"/>
  <c r="F967" i="1"/>
  <c r="F968" i="1"/>
  <c r="F969" i="1"/>
  <c r="F970" i="1"/>
  <c r="F971" i="1"/>
  <c r="F972" i="1"/>
  <c r="F973" i="1"/>
  <c r="F974" i="1"/>
  <c r="F975" i="1"/>
  <c r="F976" i="1"/>
  <c r="F977" i="1"/>
  <c r="F978" i="1"/>
  <c r="F979" i="1"/>
  <c r="F980" i="1"/>
  <c r="F981" i="1"/>
  <c r="F982" i="1"/>
  <c r="F983" i="1"/>
  <c r="F984" i="1"/>
  <c r="F985" i="1"/>
  <c r="F986" i="1"/>
  <c r="F987" i="1"/>
  <c r="F988" i="1"/>
  <c r="F989" i="1"/>
  <c r="F990" i="1"/>
  <c r="F991" i="1"/>
  <c r="F992" i="1"/>
  <c r="F993" i="1"/>
  <c r="F994" i="1"/>
  <c r="F995" i="1"/>
  <c r="F996" i="1"/>
  <c r="F997" i="1"/>
  <c r="F998" i="1"/>
  <c r="F999" i="1"/>
  <c r="F1000" i="1"/>
  <c r="F1001" i="1"/>
  <c r="F1002" i="1"/>
  <c r="F1003" i="1"/>
  <c r="F1004" i="1"/>
  <c r="F1005" i="1"/>
  <c r="F1006" i="1"/>
  <c r="F1007" i="1"/>
  <c r="F1008" i="1"/>
  <c r="F1009" i="1"/>
  <c r="F1010" i="1"/>
  <c r="F1011" i="1"/>
  <c r="F1012" i="1"/>
  <c r="F1013" i="1"/>
  <c r="F1014" i="1"/>
  <c r="F1015" i="1"/>
  <c r="F1016" i="1"/>
  <c r="F1017" i="1"/>
  <c r="F1018" i="1"/>
  <c r="F1019" i="1"/>
  <c r="F1020" i="1"/>
  <c r="F1021" i="1"/>
  <c r="F1022" i="1"/>
  <c r="F1023" i="1"/>
  <c r="F1024" i="1"/>
  <c r="F1025" i="1"/>
  <c r="F1026" i="1"/>
  <c r="F1027" i="1"/>
  <c r="F1028" i="1"/>
  <c r="F1029" i="1"/>
  <c r="F1030" i="1"/>
  <c r="F1031" i="1"/>
  <c r="F1032" i="1"/>
  <c r="F1033" i="1"/>
  <c r="F1034" i="1"/>
  <c r="F1035" i="1"/>
  <c r="F1036" i="1"/>
  <c r="F1037" i="1"/>
  <c r="F1038" i="1"/>
  <c r="F1039" i="1"/>
  <c r="E934" i="1"/>
  <c r="E935" i="1"/>
  <c r="E936" i="1"/>
  <c r="E937" i="1"/>
  <c r="E938" i="1"/>
  <c r="E939" i="1"/>
  <c r="E940" i="1"/>
  <c r="E941" i="1"/>
  <c r="E942" i="1"/>
  <c r="E943" i="1"/>
  <c r="E944" i="1"/>
  <c r="E945" i="1"/>
  <c r="E946" i="1"/>
  <c r="E947" i="1"/>
  <c r="E948" i="1"/>
  <c r="E949" i="1"/>
  <c r="E950" i="1"/>
  <c r="E951" i="1"/>
  <c r="E952" i="1"/>
  <c r="E953" i="1"/>
  <c r="E954" i="1"/>
  <c r="E955" i="1"/>
  <c r="E956" i="1"/>
  <c r="E957" i="1"/>
  <c r="E958" i="1"/>
  <c r="E959" i="1"/>
  <c r="E960" i="1"/>
  <c r="E961" i="1"/>
  <c r="E962" i="1"/>
  <c r="E963" i="1"/>
  <c r="E964" i="1"/>
  <c r="E965" i="1"/>
  <c r="E966" i="1"/>
  <c r="E967" i="1"/>
  <c r="E968" i="1"/>
  <c r="E969" i="1"/>
  <c r="E970" i="1"/>
  <c r="E971" i="1"/>
  <c r="E972" i="1"/>
  <c r="E973" i="1"/>
  <c r="E974" i="1"/>
  <c r="E975" i="1"/>
  <c r="E976" i="1"/>
  <c r="E977" i="1"/>
  <c r="E978" i="1"/>
  <c r="E979" i="1"/>
  <c r="E980" i="1"/>
  <c r="E981" i="1"/>
  <c r="E982" i="1"/>
  <c r="E983" i="1"/>
  <c r="E984" i="1"/>
  <c r="E985" i="1"/>
  <c r="E986" i="1"/>
  <c r="E987" i="1"/>
  <c r="E988" i="1"/>
  <c r="E989" i="1"/>
  <c r="E990" i="1"/>
  <c r="E991" i="1"/>
  <c r="E992" i="1"/>
  <c r="E993" i="1"/>
  <c r="E994" i="1"/>
  <c r="E995" i="1"/>
  <c r="E996" i="1"/>
  <c r="E997" i="1"/>
  <c r="E998" i="1"/>
  <c r="E999" i="1"/>
  <c r="E1000" i="1"/>
  <c r="E1001" i="1"/>
  <c r="E1002" i="1"/>
  <c r="E1003" i="1"/>
  <c r="E1004" i="1"/>
  <c r="E1005" i="1"/>
  <c r="E1006" i="1"/>
  <c r="E1007" i="1"/>
  <c r="E1008" i="1"/>
  <c r="E1009" i="1"/>
  <c r="E1010" i="1"/>
  <c r="E1011" i="1"/>
  <c r="E1012" i="1"/>
  <c r="E1013" i="1"/>
  <c r="E1014" i="1"/>
  <c r="E1015" i="1"/>
  <c r="E1016" i="1"/>
  <c r="E1017" i="1"/>
  <c r="E1018" i="1"/>
  <c r="E1019" i="1"/>
  <c r="E1020" i="1"/>
  <c r="E1021" i="1"/>
  <c r="E1022" i="1"/>
  <c r="E1023" i="1"/>
  <c r="E1024" i="1"/>
  <c r="E1025" i="1"/>
  <c r="E1026" i="1"/>
  <c r="E1027" i="1"/>
  <c r="E1028" i="1"/>
  <c r="E1029" i="1"/>
  <c r="E1030" i="1"/>
  <c r="E1031" i="1"/>
  <c r="E1032" i="1"/>
  <c r="E1033" i="1"/>
  <c r="E1034" i="1"/>
  <c r="E1035" i="1"/>
  <c r="E1036" i="1"/>
  <c r="E1037" i="1"/>
  <c r="E1038" i="1"/>
  <c r="E1039" i="1"/>
  <c r="F933" i="1"/>
  <c r="E933" i="1"/>
  <c r="F849" i="1" l="1"/>
  <c r="F850" i="1"/>
  <c r="F851" i="1"/>
  <c r="F852" i="1"/>
  <c r="F853" i="1"/>
  <c r="F854" i="1"/>
  <c r="F855" i="1"/>
  <c r="F856" i="1"/>
  <c r="F857" i="1"/>
  <c r="F858" i="1"/>
  <c r="F859" i="1"/>
  <c r="F860" i="1"/>
  <c r="F861" i="1"/>
  <c r="F862" i="1"/>
  <c r="F863" i="1"/>
  <c r="F864" i="1"/>
  <c r="F865" i="1"/>
  <c r="F866" i="1"/>
  <c r="F867" i="1"/>
  <c r="F868" i="1"/>
  <c r="F869" i="1"/>
  <c r="F870" i="1"/>
  <c r="F871" i="1"/>
  <c r="F872" i="1"/>
  <c r="F873" i="1"/>
  <c r="F874" i="1"/>
  <c r="F875" i="1"/>
  <c r="F876" i="1"/>
  <c r="F877" i="1"/>
  <c r="F878" i="1"/>
  <c r="F879" i="1"/>
  <c r="F880" i="1"/>
  <c r="F881" i="1"/>
  <c r="F882" i="1"/>
  <c r="F883" i="1"/>
  <c r="F884" i="1"/>
  <c r="F885" i="1"/>
  <c r="F886" i="1"/>
  <c r="F887" i="1"/>
  <c r="F888" i="1"/>
  <c r="F889" i="1"/>
  <c r="F890" i="1"/>
  <c r="F891" i="1"/>
  <c r="F892" i="1"/>
  <c r="F893" i="1"/>
  <c r="F894" i="1"/>
  <c r="F895" i="1"/>
  <c r="F896" i="1"/>
  <c r="F897" i="1"/>
  <c r="F898" i="1"/>
  <c r="F899" i="1"/>
  <c r="F900" i="1"/>
  <c r="F910" i="1"/>
  <c r="F911" i="1"/>
  <c r="F912" i="1"/>
  <c r="F913" i="1"/>
  <c r="F914" i="1"/>
  <c r="F915" i="1"/>
  <c r="F916" i="1"/>
  <c r="F917" i="1"/>
  <c r="F918" i="1"/>
  <c r="F919" i="1"/>
  <c r="F920" i="1"/>
  <c r="F921" i="1"/>
  <c r="F922" i="1"/>
  <c r="F923" i="1"/>
  <c r="F924" i="1"/>
  <c r="F925" i="1"/>
  <c r="F926" i="1"/>
  <c r="F927" i="1"/>
  <c r="F928" i="1"/>
  <c r="F929" i="1"/>
  <c r="F930" i="1"/>
  <c r="F931" i="1"/>
  <c r="E849" i="1"/>
  <c r="E850" i="1"/>
  <c r="E851" i="1"/>
  <c r="E852" i="1"/>
  <c r="E853" i="1"/>
  <c r="E854" i="1"/>
  <c r="E855" i="1"/>
  <c r="E856" i="1"/>
  <c r="E857" i="1"/>
  <c r="E858" i="1"/>
  <c r="E859" i="1"/>
  <c r="E860" i="1"/>
  <c r="E861" i="1"/>
  <c r="E862" i="1"/>
  <c r="E863" i="1"/>
  <c r="E864" i="1"/>
  <c r="E865" i="1"/>
  <c r="E866" i="1"/>
  <c r="E867" i="1"/>
  <c r="E868" i="1"/>
  <c r="E869" i="1"/>
  <c r="E870" i="1"/>
  <c r="E871" i="1"/>
  <c r="E872" i="1"/>
  <c r="E873" i="1"/>
  <c r="E874" i="1"/>
  <c r="E875" i="1"/>
  <c r="E876" i="1"/>
  <c r="E877" i="1"/>
  <c r="E878" i="1"/>
  <c r="E879" i="1"/>
  <c r="E880" i="1"/>
  <c r="E881" i="1"/>
  <c r="E882" i="1"/>
  <c r="E883" i="1"/>
  <c r="E884" i="1"/>
  <c r="E885" i="1"/>
  <c r="E886" i="1"/>
  <c r="E887" i="1"/>
  <c r="E888" i="1"/>
  <c r="E889" i="1"/>
  <c r="E890" i="1"/>
  <c r="E891" i="1"/>
  <c r="E892" i="1"/>
  <c r="E893" i="1"/>
  <c r="E894" i="1"/>
  <c r="E895" i="1"/>
  <c r="E896" i="1"/>
  <c r="E897" i="1"/>
  <c r="E898" i="1"/>
  <c r="E899" i="1"/>
  <c r="E900" i="1"/>
  <c r="E910" i="1"/>
  <c r="E911" i="1"/>
  <c r="E912" i="1"/>
  <c r="E913" i="1"/>
  <c r="E914" i="1"/>
  <c r="E915" i="1"/>
  <c r="E916" i="1"/>
  <c r="E917" i="1"/>
  <c r="E918" i="1"/>
  <c r="E919" i="1"/>
  <c r="E920" i="1"/>
  <c r="E921" i="1"/>
  <c r="E922" i="1"/>
  <c r="E923" i="1"/>
  <c r="E924" i="1"/>
  <c r="E925" i="1"/>
  <c r="E926" i="1"/>
  <c r="E927" i="1"/>
  <c r="E928" i="1"/>
  <c r="E929" i="1"/>
  <c r="E930" i="1"/>
  <c r="E931" i="1"/>
  <c r="F848" i="1"/>
  <c r="E848" i="1"/>
  <c r="F826" i="1"/>
  <c r="F827" i="1"/>
  <c r="F828" i="1"/>
  <c r="F829" i="1"/>
  <c r="F830" i="1"/>
  <c r="F831" i="1"/>
  <c r="F832" i="1"/>
  <c r="F833" i="1"/>
  <c r="F834" i="1"/>
  <c r="F835" i="1"/>
  <c r="F836" i="1"/>
  <c r="F837" i="1"/>
  <c r="F838" i="1"/>
  <c r="F839" i="1"/>
  <c r="F840" i="1"/>
  <c r="F841" i="1"/>
  <c r="F842" i="1"/>
  <c r="F843" i="1"/>
  <c r="F844" i="1"/>
  <c r="F845" i="1"/>
  <c r="F846" i="1"/>
  <c r="E826" i="1"/>
  <c r="E827" i="1"/>
  <c r="E828" i="1"/>
  <c r="E829" i="1"/>
  <c r="E830" i="1"/>
  <c r="E831" i="1"/>
  <c r="E832" i="1"/>
  <c r="E833" i="1"/>
  <c r="E834" i="1"/>
  <c r="E835" i="1"/>
  <c r="E836" i="1"/>
  <c r="E837" i="1"/>
  <c r="E838" i="1"/>
  <c r="E839" i="1"/>
  <c r="E840" i="1"/>
  <c r="E841" i="1"/>
  <c r="E842" i="1"/>
  <c r="E843" i="1"/>
  <c r="E844" i="1"/>
  <c r="E845" i="1"/>
  <c r="E846" i="1"/>
  <c r="F825" i="1"/>
  <c r="E825" i="1"/>
  <c r="F664" i="1" l="1"/>
  <c r="F665" i="1"/>
  <c r="F666" i="1"/>
  <c r="F667" i="1"/>
  <c r="F668" i="1"/>
  <c r="F669" i="1"/>
  <c r="F670" i="1"/>
  <c r="F671" i="1"/>
  <c r="F672" i="1"/>
  <c r="F673" i="1"/>
  <c r="F674" i="1"/>
  <c r="F675" i="1"/>
  <c r="F676" i="1"/>
  <c r="F677" i="1"/>
  <c r="F678" i="1"/>
  <c r="F679" i="1"/>
  <c r="F680" i="1"/>
  <c r="F681" i="1"/>
  <c r="F682" i="1"/>
  <c r="F683" i="1"/>
  <c r="F684" i="1"/>
  <c r="F685" i="1"/>
  <c r="F686" i="1"/>
  <c r="F687" i="1"/>
  <c r="F688" i="1"/>
  <c r="F689" i="1"/>
  <c r="F690" i="1"/>
  <c r="F691" i="1"/>
  <c r="F692" i="1"/>
  <c r="F693" i="1"/>
  <c r="F694" i="1"/>
  <c r="F695" i="1"/>
  <c r="F696" i="1"/>
  <c r="F697" i="1"/>
  <c r="F698" i="1"/>
  <c r="F699" i="1"/>
  <c r="F700" i="1"/>
  <c r="F701" i="1"/>
  <c r="F702" i="1"/>
  <c r="F703" i="1"/>
  <c r="F704" i="1"/>
  <c r="F705" i="1"/>
  <c r="F706" i="1"/>
  <c r="F707" i="1"/>
  <c r="F708" i="1"/>
  <c r="F709" i="1"/>
  <c r="F710" i="1"/>
  <c r="F711" i="1"/>
  <c r="F712" i="1"/>
  <c r="F713" i="1"/>
  <c r="F714" i="1"/>
  <c r="F715" i="1"/>
  <c r="F716" i="1"/>
  <c r="F717" i="1"/>
  <c r="F718" i="1"/>
  <c r="F719" i="1"/>
  <c r="F720" i="1"/>
  <c r="F721" i="1"/>
  <c r="F722" i="1"/>
  <c r="F723" i="1"/>
  <c r="F724" i="1"/>
  <c r="F725" i="1"/>
  <c r="F726" i="1"/>
  <c r="F727" i="1"/>
  <c r="F728" i="1"/>
  <c r="F729" i="1"/>
  <c r="F730" i="1"/>
  <c r="F731" i="1"/>
  <c r="F732" i="1"/>
  <c r="F733" i="1"/>
  <c r="F734" i="1"/>
  <c r="F735" i="1"/>
  <c r="F736" i="1"/>
  <c r="F737" i="1"/>
  <c r="F738" i="1"/>
  <c r="F739" i="1"/>
  <c r="F740" i="1"/>
  <c r="F741" i="1"/>
  <c r="F742" i="1"/>
  <c r="F743" i="1"/>
  <c r="F744" i="1"/>
  <c r="F745" i="1"/>
  <c r="F746" i="1"/>
  <c r="F747" i="1"/>
  <c r="F748" i="1"/>
  <c r="F749" i="1"/>
  <c r="F750" i="1"/>
  <c r="F751" i="1"/>
  <c r="F752" i="1"/>
  <c r="F753" i="1"/>
  <c r="F754" i="1"/>
  <c r="F755" i="1"/>
  <c r="F756" i="1"/>
  <c r="F757" i="1"/>
  <c r="F758" i="1"/>
  <c r="F759" i="1"/>
  <c r="F760" i="1"/>
  <c r="F761" i="1"/>
  <c r="F762" i="1"/>
  <c r="F763" i="1"/>
  <c r="F764" i="1"/>
  <c r="F765" i="1"/>
  <c r="F766" i="1"/>
  <c r="F767" i="1"/>
  <c r="F768" i="1"/>
  <c r="F769" i="1"/>
  <c r="F770" i="1"/>
  <c r="F771" i="1"/>
  <c r="F772" i="1"/>
  <c r="F773" i="1"/>
  <c r="F774" i="1"/>
  <c r="F775" i="1"/>
  <c r="F776" i="1"/>
  <c r="F777" i="1"/>
  <c r="F778" i="1"/>
  <c r="F779" i="1"/>
  <c r="F780" i="1"/>
  <c r="F781" i="1"/>
  <c r="F782" i="1"/>
  <c r="F783" i="1"/>
  <c r="F784" i="1"/>
  <c r="F785" i="1"/>
  <c r="F786" i="1"/>
  <c r="F787" i="1"/>
  <c r="F788" i="1"/>
  <c r="F789" i="1"/>
  <c r="F790" i="1"/>
  <c r="F791" i="1"/>
  <c r="F792" i="1"/>
  <c r="F793" i="1"/>
  <c r="F794" i="1"/>
  <c r="F795" i="1"/>
  <c r="F796" i="1"/>
  <c r="F797" i="1"/>
  <c r="F798" i="1"/>
  <c r="F799" i="1"/>
  <c r="F800" i="1"/>
  <c r="F801" i="1"/>
  <c r="F802" i="1"/>
  <c r="F803" i="1"/>
  <c r="F804" i="1"/>
  <c r="F805" i="1"/>
  <c r="F806" i="1"/>
  <c r="F807" i="1"/>
  <c r="F808" i="1"/>
  <c r="F809" i="1"/>
  <c r="F810" i="1"/>
  <c r="F811" i="1"/>
  <c r="F812" i="1"/>
  <c r="F813" i="1"/>
  <c r="F814" i="1"/>
  <c r="F815" i="1"/>
  <c r="F816" i="1"/>
  <c r="F817" i="1"/>
  <c r="F818" i="1"/>
  <c r="F819" i="1"/>
  <c r="F820" i="1"/>
  <c r="F821" i="1"/>
  <c r="F822" i="1"/>
  <c r="F823" i="1"/>
  <c r="E664" i="1"/>
  <c r="E665" i="1"/>
  <c r="E666" i="1"/>
  <c r="E667" i="1"/>
  <c r="E668" i="1"/>
  <c r="E669" i="1"/>
  <c r="E670" i="1"/>
  <c r="E671" i="1"/>
  <c r="E672" i="1"/>
  <c r="E673" i="1"/>
  <c r="E674" i="1"/>
  <c r="E675" i="1"/>
  <c r="E676" i="1"/>
  <c r="E677" i="1"/>
  <c r="E678" i="1"/>
  <c r="E679" i="1"/>
  <c r="E680" i="1"/>
  <c r="E681" i="1"/>
  <c r="E682" i="1"/>
  <c r="E683" i="1"/>
  <c r="E684" i="1"/>
  <c r="E685" i="1"/>
  <c r="E686" i="1"/>
  <c r="E687" i="1"/>
  <c r="E688" i="1"/>
  <c r="E689" i="1"/>
  <c r="E690" i="1"/>
  <c r="E691" i="1"/>
  <c r="E692" i="1"/>
  <c r="E693" i="1"/>
  <c r="E694" i="1"/>
  <c r="E695" i="1"/>
  <c r="E696" i="1"/>
  <c r="E697" i="1"/>
  <c r="E698" i="1"/>
  <c r="E699" i="1"/>
  <c r="E700" i="1"/>
  <c r="E701" i="1"/>
  <c r="E702" i="1"/>
  <c r="E703" i="1"/>
  <c r="E704" i="1"/>
  <c r="E705" i="1"/>
  <c r="E706" i="1"/>
  <c r="E707" i="1"/>
  <c r="E708" i="1"/>
  <c r="E709" i="1"/>
  <c r="E710" i="1"/>
  <c r="E711" i="1"/>
  <c r="E712" i="1"/>
  <c r="E713" i="1"/>
  <c r="E714" i="1"/>
  <c r="E715" i="1"/>
  <c r="E716" i="1"/>
  <c r="E717" i="1"/>
  <c r="E718" i="1"/>
  <c r="E719" i="1"/>
  <c r="E720" i="1"/>
  <c r="E721" i="1"/>
  <c r="E722" i="1"/>
  <c r="E723" i="1"/>
  <c r="E724" i="1"/>
  <c r="E725" i="1"/>
  <c r="E726" i="1"/>
  <c r="E727" i="1"/>
  <c r="E728" i="1"/>
  <c r="E729" i="1"/>
  <c r="E730" i="1"/>
  <c r="E731" i="1"/>
  <c r="E732" i="1"/>
  <c r="E733" i="1"/>
  <c r="E734" i="1"/>
  <c r="E735" i="1"/>
  <c r="E736" i="1"/>
  <c r="E737" i="1"/>
  <c r="E738" i="1"/>
  <c r="E739" i="1"/>
  <c r="E740" i="1"/>
  <c r="E741" i="1"/>
  <c r="E742" i="1"/>
  <c r="E743" i="1"/>
  <c r="E744" i="1"/>
  <c r="E745" i="1"/>
  <c r="E746" i="1"/>
  <c r="E747" i="1"/>
  <c r="E748" i="1"/>
  <c r="E749" i="1"/>
  <c r="E750" i="1"/>
  <c r="E751" i="1"/>
  <c r="E752" i="1"/>
  <c r="E753" i="1"/>
  <c r="E754" i="1"/>
  <c r="E755" i="1"/>
  <c r="E756" i="1"/>
  <c r="E757" i="1"/>
  <c r="E758" i="1"/>
  <c r="E759" i="1"/>
  <c r="E760" i="1"/>
  <c r="E761" i="1"/>
  <c r="E762" i="1"/>
  <c r="E763" i="1"/>
  <c r="E764" i="1"/>
  <c r="E765" i="1"/>
  <c r="E766" i="1"/>
  <c r="E767" i="1"/>
  <c r="E768" i="1"/>
  <c r="E769" i="1"/>
  <c r="E770" i="1"/>
  <c r="E771" i="1"/>
  <c r="E772" i="1"/>
  <c r="E773" i="1"/>
  <c r="E774" i="1"/>
  <c r="E775" i="1"/>
  <c r="E776" i="1"/>
  <c r="E777" i="1"/>
  <c r="E778" i="1"/>
  <c r="E779" i="1"/>
  <c r="E780" i="1"/>
  <c r="E781" i="1"/>
  <c r="E782" i="1"/>
  <c r="E783" i="1"/>
  <c r="E784" i="1"/>
  <c r="E785" i="1"/>
  <c r="E786" i="1"/>
  <c r="E787" i="1"/>
  <c r="E788" i="1"/>
  <c r="E789" i="1"/>
  <c r="E790" i="1"/>
  <c r="E791" i="1"/>
  <c r="E792" i="1"/>
  <c r="E793" i="1"/>
  <c r="E794" i="1"/>
  <c r="E795" i="1"/>
  <c r="E796" i="1"/>
  <c r="E797" i="1"/>
  <c r="E798" i="1"/>
  <c r="E799" i="1"/>
  <c r="E800" i="1"/>
  <c r="E801" i="1"/>
  <c r="E802" i="1"/>
  <c r="E803" i="1"/>
  <c r="E804" i="1"/>
  <c r="E805" i="1"/>
  <c r="E806" i="1"/>
  <c r="E807" i="1"/>
  <c r="E808" i="1"/>
  <c r="E809" i="1"/>
  <c r="E810" i="1"/>
  <c r="E811" i="1"/>
  <c r="E812" i="1"/>
  <c r="E813" i="1"/>
  <c r="E814" i="1"/>
  <c r="E815" i="1"/>
  <c r="E816" i="1"/>
  <c r="E817" i="1"/>
  <c r="E818" i="1"/>
  <c r="E819" i="1"/>
  <c r="E820" i="1"/>
  <c r="E821" i="1"/>
  <c r="E822" i="1"/>
  <c r="E823" i="1"/>
  <c r="E663" i="1"/>
  <c r="F663" i="1"/>
  <c r="F637" i="1"/>
  <c r="F638" i="1"/>
  <c r="F639" i="1"/>
  <c r="F640" i="1"/>
  <c r="F641" i="1"/>
  <c r="F642" i="1"/>
  <c r="F643" i="1"/>
  <c r="F644" i="1"/>
  <c r="F645" i="1"/>
  <c r="F646" i="1"/>
  <c r="F647" i="1"/>
  <c r="F648" i="1"/>
  <c r="F649" i="1"/>
  <c r="F650" i="1"/>
  <c r="F651" i="1"/>
  <c r="F652" i="1"/>
  <c r="F653" i="1"/>
  <c r="F654" i="1"/>
  <c r="F655" i="1"/>
  <c r="F656" i="1"/>
  <c r="F657" i="1"/>
  <c r="F658" i="1"/>
  <c r="F659" i="1"/>
  <c r="F660" i="1"/>
  <c r="F661" i="1"/>
  <c r="E637" i="1"/>
  <c r="E638" i="1"/>
  <c r="E639" i="1"/>
  <c r="E640" i="1"/>
  <c r="E641" i="1"/>
  <c r="E642" i="1"/>
  <c r="E643" i="1"/>
  <c r="E644" i="1"/>
  <c r="E645" i="1"/>
  <c r="E646" i="1"/>
  <c r="E647" i="1"/>
  <c r="E648" i="1"/>
  <c r="E649" i="1"/>
  <c r="E650" i="1"/>
  <c r="E651" i="1"/>
  <c r="E652" i="1"/>
  <c r="E653" i="1"/>
  <c r="E654" i="1"/>
  <c r="E655" i="1"/>
  <c r="E656" i="1"/>
  <c r="E657" i="1"/>
  <c r="E658" i="1"/>
  <c r="E659" i="1"/>
  <c r="E660" i="1"/>
  <c r="E661" i="1"/>
  <c r="E636" i="1"/>
  <c r="F636" i="1"/>
  <c r="F478" i="1"/>
  <c r="F479" i="1"/>
  <c r="F480" i="1"/>
  <c r="F481" i="1"/>
  <c r="F482" i="1"/>
  <c r="F483" i="1"/>
  <c r="F484" i="1"/>
  <c r="F485" i="1"/>
  <c r="F486" i="1"/>
  <c r="F487" i="1"/>
  <c r="F488" i="1"/>
  <c r="F489" i="1"/>
  <c r="F490" i="1"/>
  <c r="F491" i="1"/>
  <c r="F492" i="1"/>
  <c r="F493" i="1"/>
  <c r="F494" i="1"/>
  <c r="F495" i="1"/>
  <c r="F496" i="1"/>
  <c r="F497" i="1"/>
  <c r="F498" i="1"/>
  <c r="F499" i="1"/>
  <c r="F500" i="1"/>
  <c r="F501" i="1"/>
  <c r="F502" i="1"/>
  <c r="F503" i="1"/>
  <c r="F504" i="1"/>
  <c r="F505" i="1"/>
  <c r="F506" i="1"/>
  <c r="F507" i="1"/>
  <c r="F508" i="1"/>
  <c r="F509" i="1"/>
  <c r="F510" i="1"/>
  <c r="F511" i="1"/>
  <c r="F512" i="1"/>
  <c r="F513" i="1"/>
  <c r="F514" i="1"/>
  <c r="F515" i="1"/>
  <c r="F516" i="1"/>
  <c r="F517" i="1"/>
  <c r="F518" i="1"/>
  <c r="F519" i="1"/>
  <c r="F520" i="1"/>
  <c r="F521" i="1"/>
  <c r="F522" i="1"/>
  <c r="F523" i="1"/>
  <c r="F524" i="1"/>
  <c r="F525" i="1"/>
  <c r="F526" i="1"/>
  <c r="F527" i="1"/>
  <c r="F528" i="1"/>
  <c r="F529" i="1"/>
  <c r="F530" i="1"/>
  <c r="F531" i="1"/>
  <c r="F532" i="1"/>
  <c r="F533" i="1"/>
  <c r="F534" i="1"/>
  <c r="F535" i="1"/>
  <c r="F536" i="1"/>
  <c r="F537" i="1"/>
  <c r="F538" i="1"/>
  <c r="F539" i="1"/>
  <c r="F540" i="1"/>
  <c r="F541" i="1"/>
  <c r="F542" i="1"/>
  <c r="F543" i="1"/>
  <c r="F544" i="1"/>
  <c r="F545" i="1"/>
  <c r="F546" i="1"/>
  <c r="F547" i="1"/>
  <c r="F548" i="1"/>
  <c r="F549" i="1"/>
  <c r="F550" i="1"/>
  <c r="F551" i="1"/>
  <c r="F552" i="1"/>
  <c r="F553" i="1"/>
  <c r="F554" i="1"/>
  <c r="F555" i="1"/>
  <c r="F556" i="1"/>
  <c r="F557" i="1"/>
  <c r="F558" i="1"/>
  <c r="F559" i="1"/>
  <c r="F560" i="1"/>
  <c r="F561" i="1"/>
  <c r="F562" i="1"/>
  <c r="F563" i="1"/>
  <c r="F564" i="1"/>
  <c r="F565" i="1"/>
  <c r="F566" i="1"/>
  <c r="F567" i="1"/>
  <c r="F568" i="1"/>
  <c r="F569" i="1"/>
  <c r="F570" i="1"/>
  <c r="F571" i="1"/>
  <c r="F572" i="1"/>
  <c r="F573" i="1"/>
  <c r="F574" i="1"/>
  <c r="F575" i="1"/>
  <c r="F576" i="1"/>
  <c r="F577" i="1"/>
  <c r="F578" i="1"/>
  <c r="F579" i="1"/>
  <c r="F580" i="1"/>
  <c r="F581" i="1"/>
  <c r="F582" i="1"/>
  <c r="F583" i="1"/>
  <c r="F584" i="1"/>
  <c r="F585" i="1"/>
  <c r="F586" i="1"/>
  <c r="F587" i="1"/>
  <c r="F588" i="1"/>
  <c r="F589" i="1"/>
  <c r="F590" i="1"/>
  <c r="F591" i="1"/>
  <c r="F592" i="1"/>
  <c r="F593" i="1"/>
  <c r="F594" i="1"/>
  <c r="F595" i="1"/>
  <c r="F596" i="1"/>
  <c r="F597" i="1"/>
  <c r="F598" i="1"/>
  <c r="F599" i="1"/>
  <c r="F600" i="1"/>
  <c r="F601" i="1"/>
  <c r="F602" i="1"/>
  <c r="F603" i="1"/>
  <c r="F604" i="1"/>
  <c r="F605" i="1"/>
  <c r="F606" i="1"/>
  <c r="F607" i="1"/>
  <c r="F608" i="1"/>
  <c r="F609" i="1"/>
  <c r="F610" i="1"/>
  <c r="F611" i="1"/>
  <c r="F612" i="1"/>
  <c r="F613" i="1"/>
  <c r="F614" i="1"/>
  <c r="F615" i="1"/>
  <c r="F616" i="1"/>
  <c r="F617" i="1"/>
  <c r="F618" i="1"/>
  <c r="F619" i="1"/>
  <c r="F620" i="1"/>
  <c r="F621" i="1"/>
  <c r="F622" i="1"/>
  <c r="F623" i="1"/>
  <c r="F624" i="1"/>
  <c r="F625" i="1"/>
  <c r="F626" i="1"/>
  <c r="F627" i="1"/>
  <c r="F628" i="1"/>
  <c r="F629" i="1"/>
  <c r="F630" i="1"/>
  <c r="F631" i="1"/>
  <c r="F632" i="1"/>
  <c r="F633" i="1"/>
  <c r="F634" i="1"/>
  <c r="E478" i="1"/>
  <c r="E479" i="1"/>
  <c r="E480" i="1"/>
  <c r="E481" i="1"/>
  <c r="E482" i="1"/>
  <c r="E483" i="1"/>
  <c r="E484" i="1"/>
  <c r="E485" i="1"/>
  <c r="E486" i="1"/>
  <c r="E487" i="1"/>
  <c r="E488" i="1"/>
  <c r="E489" i="1"/>
  <c r="E490" i="1"/>
  <c r="E491" i="1"/>
  <c r="E492" i="1"/>
  <c r="E493" i="1"/>
  <c r="E494" i="1"/>
  <c r="E495" i="1"/>
  <c r="E496" i="1"/>
  <c r="E497" i="1"/>
  <c r="E498" i="1"/>
  <c r="E499" i="1"/>
  <c r="E500" i="1"/>
  <c r="E501" i="1"/>
  <c r="E502" i="1"/>
  <c r="E503" i="1"/>
  <c r="E504" i="1"/>
  <c r="E505" i="1"/>
  <c r="E506" i="1"/>
  <c r="E507" i="1"/>
  <c r="E508" i="1"/>
  <c r="E509" i="1"/>
  <c r="E510" i="1"/>
  <c r="E511" i="1"/>
  <c r="E512" i="1"/>
  <c r="E513" i="1"/>
  <c r="E514" i="1"/>
  <c r="E515" i="1"/>
  <c r="E516" i="1"/>
  <c r="E517" i="1"/>
  <c r="E518" i="1"/>
  <c r="E519" i="1"/>
  <c r="E520" i="1"/>
  <c r="E521" i="1"/>
  <c r="E522" i="1"/>
  <c r="E523" i="1"/>
  <c r="E524" i="1"/>
  <c r="E525" i="1"/>
  <c r="E526" i="1"/>
  <c r="E527" i="1"/>
  <c r="E528" i="1"/>
  <c r="E529" i="1"/>
  <c r="E530" i="1"/>
  <c r="E531" i="1"/>
  <c r="E532" i="1"/>
  <c r="E533" i="1"/>
  <c r="E534" i="1"/>
  <c r="E535" i="1"/>
  <c r="E536" i="1"/>
  <c r="E537" i="1"/>
  <c r="E538" i="1"/>
  <c r="E539" i="1"/>
  <c r="E540" i="1"/>
  <c r="E541" i="1"/>
  <c r="E542" i="1"/>
  <c r="E543" i="1"/>
  <c r="E544" i="1"/>
  <c r="E545" i="1"/>
  <c r="E546" i="1"/>
  <c r="E547" i="1"/>
  <c r="E548" i="1"/>
  <c r="E549" i="1"/>
  <c r="E550" i="1"/>
  <c r="E551" i="1"/>
  <c r="E552" i="1"/>
  <c r="E553" i="1"/>
  <c r="E554" i="1"/>
  <c r="E555" i="1"/>
  <c r="E556" i="1"/>
  <c r="E557" i="1"/>
  <c r="E558" i="1"/>
  <c r="E559" i="1"/>
  <c r="E560" i="1"/>
  <c r="E561" i="1"/>
  <c r="E562" i="1"/>
  <c r="E563" i="1"/>
  <c r="E564" i="1"/>
  <c r="E565" i="1"/>
  <c r="E566" i="1"/>
  <c r="E567" i="1"/>
  <c r="E568" i="1"/>
  <c r="E569" i="1"/>
  <c r="E570" i="1"/>
  <c r="E571" i="1"/>
  <c r="E572" i="1"/>
  <c r="E573" i="1"/>
  <c r="E574" i="1"/>
  <c r="E575" i="1"/>
  <c r="E576" i="1"/>
  <c r="E577" i="1"/>
  <c r="E578" i="1"/>
  <c r="E579" i="1"/>
  <c r="E580" i="1"/>
  <c r="E581" i="1"/>
  <c r="E582" i="1"/>
  <c r="E583" i="1"/>
  <c r="E584" i="1"/>
  <c r="E585" i="1"/>
  <c r="E586" i="1"/>
  <c r="E587" i="1"/>
  <c r="E588" i="1"/>
  <c r="E589" i="1"/>
  <c r="E590" i="1"/>
  <c r="E591" i="1"/>
  <c r="E592" i="1"/>
  <c r="E593" i="1"/>
  <c r="E594" i="1"/>
  <c r="E595" i="1"/>
  <c r="E596" i="1"/>
  <c r="E597" i="1"/>
  <c r="E598" i="1"/>
  <c r="E599" i="1"/>
  <c r="E600" i="1"/>
  <c r="E601" i="1"/>
  <c r="E602" i="1"/>
  <c r="E603" i="1"/>
  <c r="E604" i="1"/>
  <c r="E605" i="1"/>
  <c r="E606" i="1"/>
  <c r="E607" i="1"/>
  <c r="E608" i="1"/>
  <c r="E609" i="1"/>
  <c r="E610" i="1"/>
  <c r="E611" i="1"/>
  <c r="E612" i="1"/>
  <c r="E613" i="1"/>
  <c r="E614" i="1"/>
  <c r="E615" i="1"/>
  <c r="E616" i="1"/>
  <c r="E617" i="1"/>
  <c r="E618" i="1"/>
  <c r="E619" i="1"/>
  <c r="E620" i="1"/>
  <c r="E621" i="1"/>
  <c r="E622" i="1"/>
  <c r="E623" i="1"/>
  <c r="E624" i="1"/>
  <c r="E625" i="1"/>
  <c r="E626" i="1"/>
  <c r="E627" i="1"/>
  <c r="E628" i="1"/>
  <c r="E629" i="1"/>
  <c r="E630" i="1"/>
  <c r="E631" i="1"/>
  <c r="E632" i="1"/>
  <c r="E633" i="1"/>
  <c r="E634" i="1"/>
  <c r="F477" i="1"/>
  <c r="E477" i="1"/>
  <c r="F330" i="1"/>
  <c r="F331" i="1"/>
  <c r="F332" i="1"/>
  <c r="F333" i="1"/>
  <c r="F334" i="1"/>
  <c r="F335" i="1"/>
  <c r="F336" i="1"/>
  <c r="F337" i="1"/>
  <c r="F338" i="1"/>
  <c r="F339" i="1"/>
  <c r="F340" i="1"/>
  <c r="F341" i="1"/>
  <c r="F342" i="1"/>
  <c r="F343" i="1"/>
  <c r="F344" i="1"/>
  <c r="F345" i="1"/>
  <c r="F346" i="1"/>
  <c r="F347" i="1"/>
  <c r="F348" i="1"/>
  <c r="F349" i="1"/>
  <c r="F350" i="1"/>
  <c r="F351" i="1"/>
  <c r="F352" i="1"/>
  <c r="F353" i="1"/>
  <c r="F354" i="1"/>
  <c r="F355" i="1"/>
  <c r="F356" i="1"/>
  <c r="F357" i="1"/>
  <c r="F358" i="1"/>
  <c r="F359" i="1"/>
  <c r="F360" i="1"/>
  <c r="F361" i="1"/>
  <c r="F362" i="1"/>
  <c r="F363" i="1"/>
  <c r="F364" i="1"/>
  <c r="F365" i="1"/>
  <c r="F366" i="1"/>
  <c r="F367" i="1"/>
  <c r="F368" i="1"/>
  <c r="F369" i="1"/>
  <c r="F370" i="1"/>
  <c r="F371" i="1"/>
  <c r="F372" i="1"/>
  <c r="F373" i="1"/>
  <c r="F374" i="1"/>
  <c r="F375" i="1"/>
  <c r="F376" i="1"/>
  <c r="F377" i="1"/>
  <c r="F378" i="1"/>
  <c r="F379" i="1"/>
  <c r="F380" i="1"/>
  <c r="F381" i="1"/>
  <c r="F382" i="1"/>
  <c r="F383" i="1"/>
  <c r="F384" i="1"/>
  <c r="F385" i="1"/>
  <c r="F386" i="1"/>
  <c r="F387" i="1"/>
  <c r="F388" i="1"/>
  <c r="F389" i="1"/>
  <c r="F390" i="1"/>
  <c r="F391" i="1"/>
  <c r="F392" i="1"/>
  <c r="F393" i="1"/>
  <c r="F394" i="1"/>
  <c r="F395" i="1"/>
  <c r="F396" i="1"/>
  <c r="F397" i="1"/>
  <c r="F398" i="1"/>
  <c r="F399" i="1"/>
  <c r="F400" i="1"/>
  <c r="F401" i="1"/>
  <c r="F402" i="1"/>
  <c r="F403" i="1"/>
  <c r="F404" i="1"/>
  <c r="F405" i="1"/>
  <c r="F406" i="1"/>
  <c r="F407" i="1"/>
  <c r="F408" i="1"/>
  <c r="F409" i="1"/>
  <c r="F410" i="1"/>
  <c r="F411" i="1"/>
  <c r="F412" i="1"/>
  <c r="F413" i="1"/>
  <c r="F414" i="1"/>
  <c r="F415" i="1"/>
  <c r="F416" i="1"/>
  <c r="F417" i="1"/>
  <c r="F418" i="1"/>
  <c r="F419" i="1"/>
  <c r="F420" i="1"/>
  <c r="F421" i="1"/>
  <c r="F422" i="1"/>
  <c r="F423" i="1"/>
  <c r="F424" i="1"/>
  <c r="F425" i="1"/>
  <c r="F426" i="1"/>
  <c r="F427" i="1"/>
  <c r="F428" i="1"/>
  <c r="F429" i="1"/>
  <c r="F430" i="1"/>
  <c r="F431" i="1"/>
  <c r="F432" i="1"/>
  <c r="F433" i="1"/>
  <c r="F434" i="1"/>
  <c r="F435" i="1"/>
  <c r="F436" i="1"/>
  <c r="F437" i="1"/>
  <c r="F438" i="1"/>
  <c r="F439" i="1"/>
  <c r="F440" i="1"/>
  <c r="F441" i="1"/>
  <c r="F442" i="1"/>
  <c r="F443" i="1"/>
  <c r="F444" i="1"/>
  <c r="F445" i="1"/>
  <c r="F446" i="1"/>
  <c r="F447" i="1"/>
  <c r="F448" i="1"/>
  <c r="F449" i="1"/>
  <c r="F450" i="1"/>
  <c r="F451" i="1"/>
  <c r="F452" i="1"/>
  <c r="F453" i="1"/>
  <c r="F454" i="1"/>
  <c r="F455" i="1"/>
  <c r="F456" i="1"/>
  <c r="F457" i="1"/>
  <c r="F458" i="1"/>
  <c r="F459" i="1"/>
  <c r="F460" i="1"/>
  <c r="F461" i="1"/>
  <c r="F462" i="1"/>
  <c r="F463" i="1"/>
  <c r="F464" i="1"/>
  <c r="F465" i="1"/>
  <c r="F466" i="1"/>
  <c r="F467" i="1"/>
  <c r="F468" i="1"/>
  <c r="F469" i="1"/>
  <c r="F470" i="1"/>
  <c r="F471" i="1"/>
  <c r="F472" i="1"/>
  <c r="F473" i="1"/>
  <c r="F474" i="1"/>
  <c r="F475"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439" i="1"/>
  <c r="E440" i="1"/>
  <c r="E441" i="1"/>
  <c r="E442" i="1"/>
  <c r="E443" i="1"/>
  <c r="E444" i="1"/>
  <c r="E445" i="1"/>
  <c r="E446" i="1"/>
  <c r="E447" i="1"/>
  <c r="E448" i="1"/>
  <c r="E449" i="1"/>
  <c r="E450" i="1"/>
  <c r="E451" i="1"/>
  <c r="E452" i="1"/>
  <c r="E453" i="1"/>
  <c r="E454" i="1"/>
  <c r="E455" i="1"/>
  <c r="E456" i="1"/>
  <c r="E457" i="1"/>
  <c r="E458" i="1"/>
  <c r="E459" i="1"/>
  <c r="E460" i="1"/>
  <c r="E461" i="1"/>
  <c r="E462" i="1"/>
  <c r="E463" i="1"/>
  <c r="E464" i="1"/>
  <c r="E465" i="1"/>
  <c r="E466" i="1"/>
  <c r="E467" i="1"/>
  <c r="E468" i="1"/>
  <c r="E469" i="1"/>
  <c r="E470" i="1"/>
  <c r="E471" i="1"/>
  <c r="E472" i="1"/>
  <c r="E473" i="1"/>
  <c r="E474" i="1"/>
  <c r="E475" i="1"/>
  <c r="F329" i="1"/>
  <c r="E329" i="1"/>
  <c r="F162" i="1" l="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90" i="1"/>
  <c r="F291" i="1"/>
  <c r="F292" i="1"/>
  <c r="F293" i="1"/>
  <c r="F294" i="1"/>
  <c r="F295" i="1"/>
  <c r="F296" i="1"/>
  <c r="F297" i="1"/>
  <c r="F298" i="1"/>
  <c r="F299" i="1"/>
  <c r="F300" i="1"/>
  <c r="F301" i="1"/>
  <c r="F302" i="1"/>
  <c r="F303" i="1"/>
  <c r="F304" i="1"/>
  <c r="F305" i="1"/>
  <c r="F306" i="1"/>
  <c r="F307" i="1"/>
  <c r="F308" i="1"/>
  <c r="F309" i="1"/>
  <c r="F310" i="1"/>
  <c r="F311" i="1"/>
  <c r="F312" i="1"/>
  <c r="F313" i="1"/>
  <c r="F314" i="1"/>
  <c r="F315" i="1"/>
  <c r="F316" i="1"/>
  <c r="F317" i="1"/>
  <c r="F318" i="1"/>
  <c r="F319" i="1"/>
  <c r="F320" i="1"/>
  <c r="F321" i="1"/>
  <c r="F322" i="1"/>
  <c r="F323" i="1"/>
  <c r="F324" i="1"/>
  <c r="F325" i="1"/>
  <c r="F326" i="1"/>
  <c r="F327"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F161" i="1"/>
  <c r="E161" i="1"/>
  <c r="F107" i="1"/>
  <c r="F108" i="1"/>
  <c r="F109" i="1"/>
  <c r="F110" i="1"/>
  <c r="F111" i="1"/>
  <c r="F112" i="1"/>
  <c r="F113" i="1"/>
  <c r="F114" i="1"/>
  <c r="F115" i="1"/>
  <c r="F116" i="1"/>
  <c r="F117" i="1"/>
  <c r="F118" i="1"/>
  <c r="F119" i="1"/>
  <c r="F120" i="1"/>
  <c r="F121" i="1"/>
  <c r="F122" i="1"/>
  <c r="F123" i="1"/>
  <c r="F124" i="1"/>
  <c r="F125" i="1"/>
  <c r="F126" i="1"/>
  <c r="F127" i="1"/>
  <c r="F128" i="1"/>
  <c r="F129"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E107" i="1"/>
  <c r="E108" i="1"/>
  <c r="E109" i="1"/>
  <c r="E110" i="1"/>
  <c r="E111" i="1"/>
  <c r="E112" i="1"/>
  <c r="E113" i="1"/>
  <c r="E114" i="1"/>
  <c r="E115" i="1"/>
  <c r="E116" i="1"/>
  <c r="E117" i="1"/>
  <c r="E118" i="1"/>
  <c r="E119" i="1"/>
  <c r="E120" i="1"/>
  <c r="E121" i="1"/>
  <c r="E122" i="1"/>
  <c r="E123" i="1"/>
  <c r="E124" i="1"/>
  <c r="E125" i="1"/>
  <c r="E126" i="1"/>
  <c r="E127" i="1"/>
  <c r="E128" i="1"/>
  <c r="E129"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F41" i="1"/>
  <c r="E41" i="1"/>
  <c r="F39" i="1"/>
  <c r="E39" i="1"/>
  <c r="F38" i="1"/>
  <c r="E38" i="1"/>
  <c r="F31" i="1"/>
  <c r="F32" i="1"/>
  <c r="F33" i="1"/>
  <c r="F34" i="1"/>
  <c r="F35" i="1"/>
  <c r="F36" i="1"/>
  <c r="E31" i="1"/>
  <c r="E32" i="1"/>
  <c r="E33" i="1"/>
  <c r="E34" i="1"/>
  <c r="E35" i="1"/>
  <c r="E36" i="1"/>
  <c r="F30" i="1"/>
  <c r="E30" i="1"/>
  <c r="F26" i="1"/>
  <c r="E26" i="1"/>
  <c r="E24" i="1"/>
  <c r="F11" i="1" l="1"/>
  <c r="E13" i="1"/>
  <c r="E14" i="1"/>
  <c r="E15" i="1"/>
  <c r="E16" i="1"/>
  <c r="E17" i="1"/>
  <c r="E18" i="1"/>
  <c r="E19" i="1"/>
  <c r="E20" i="1"/>
  <c r="E21" i="1"/>
  <c r="E22" i="1"/>
  <c r="E23" i="1"/>
  <c r="F13" i="1"/>
  <c r="F14" i="1"/>
  <c r="F15" i="1"/>
  <c r="F16" i="1"/>
  <c r="F17" i="1"/>
  <c r="F18" i="1"/>
  <c r="F19" i="1"/>
  <c r="F20" i="1"/>
  <c r="F21" i="1"/>
  <c r="F22" i="1"/>
  <c r="F23" i="1"/>
  <c r="F24" i="1"/>
  <c r="E11" i="1"/>
  <c r="F2388" i="1" l="1"/>
  <c r="F2384" i="1"/>
  <c r="E2382" i="1"/>
  <c r="F2380" i="1"/>
  <c r="E2388" i="1" l="1"/>
  <c r="F2382" i="1"/>
  <c r="E2384" i="1"/>
  <c r="E2285" i="1"/>
  <c r="F2285" i="1"/>
  <c r="F2286" i="1"/>
  <c r="E2286" i="1"/>
  <c r="E2287" i="1"/>
  <c r="F2287" i="1"/>
  <c r="F2288" i="1"/>
  <c r="E2288" i="1"/>
  <c r="E2289" i="1"/>
  <c r="F2289" i="1"/>
  <c r="E2317" i="1"/>
  <c r="F2317" i="1"/>
  <c r="F2318" i="1"/>
  <c r="E2318" i="1"/>
  <c r="E2319" i="1"/>
  <c r="F2319" i="1"/>
  <c r="F2320" i="1"/>
  <c r="E2320" i="1"/>
  <c r="E2322" i="1"/>
  <c r="F2322" i="1"/>
  <c r="F2323" i="1"/>
  <c r="E2323" i="1"/>
  <c r="F2324" i="1"/>
  <c r="E2324" i="1"/>
  <c r="E2325" i="1"/>
  <c r="F2325" i="1"/>
  <c r="E2326" i="1"/>
  <c r="F2326" i="1"/>
  <c r="F2328" i="1"/>
  <c r="E2328" i="1"/>
  <c r="E2329" i="1"/>
  <c r="F2329" i="1"/>
  <c r="E2330" i="1"/>
  <c r="F2330" i="1"/>
  <c r="E2331" i="1"/>
  <c r="F2331" i="1"/>
  <c r="E2333" i="1"/>
  <c r="F2333" i="1"/>
  <c r="E2334" i="1"/>
  <c r="F2334" i="1"/>
  <c r="E2335" i="1"/>
  <c r="F2335" i="1"/>
  <c r="E2336" i="1"/>
  <c r="F2336" i="1"/>
  <c r="F2338" i="1"/>
  <c r="E2338" i="1"/>
  <c r="F2339" i="1"/>
  <c r="E2339" i="1"/>
  <c r="E2340" i="1"/>
  <c r="F2340" i="1"/>
  <c r="E2341" i="1"/>
  <c r="F234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G22" authorId="0" shapeId="0" xr:uid="{00000000-0006-0000-0000-000001000000}">
      <text>
        <r>
          <rPr>
            <b/>
            <sz val="9"/>
            <color indexed="81"/>
            <rFont val="Tahoma"/>
            <family val="2"/>
            <charset val="204"/>
          </rPr>
          <t>Автор:</t>
        </r>
        <r>
          <rPr>
            <sz val="9"/>
            <color indexed="81"/>
            <rFont val="Tahoma"/>
            <family val="2"/>
            <charset val="204"/>
          </rPr>
          <t xml:space="preserve">
внести позиции 295-ф 28.12.22
</t>
        </r>
      </text>
    </comment>
    <comment ref="G23" authorId="0" shapeId="0" xr:uid="{00000000-0006-0000-0000-000002000000}">
      <text>
        <r>
          <rPr>
            <b/>
            <sz val="9"/>
            <color indexed="81"/>
            <rFont val="Tahoma"/>
            <family val="2"/>
            <charset val="204"/>
          </rPr>
          <t>Автор:</t>
        </r>
        <r>
          <rPr>
            <sz val="9"/>
            <color indexed="81"/>
            <rFont val="Tahoma"/>
            <family val="2"/>
            <charset val="204"/>
          </rPr>
          <t xml:space="preserve">
внести позиции 295-ф 28.12.22</t>
        </r>
      </text>
    </comment>
    <comment ref="G24" authorId="0" shapeId="0" xr:uid="{00000000-0006-0000-0000-000003000000}">
      <text>
        <r>
          <rPr>
            <b/>
            <sz val="9"/>
            <color indexed="81"/>
            <rFont val="Tahoma"/>
            <family val="2"/>
            <charset val="204"/>
          </rPr>
          <t>Автор:</t>
        </r>
        <r>
          <rPr>
            <sz val="9"/>
            <color indexed="81"/>
            <rFont val="Tahoma"/>
            <family val="2"/>
            <charset val="204"/>
          </rPr>
          <t xml:space="preserve">
внести позиции 295-ф 28.12.22</t>
        </r>
      </text>
    </comment>
    <comment ref="G26" authorId="0" shapeId="0" xr:uid="{9FECD2C9-9F06-41AA-8232-3C325B54DABF}">
      <text>
        <r>
          <rPr>
            <b/>
            <sz val="9"/>
            <color indexed="81"/>
            <rFont val="Tahoma"/>
            <family val="2"/>
            <charset val="204"/>
          </rPr>
          <t>Автор:</t>
        </r>
        <r>
          <rPr>
            <sz val="9"/>
            <color indexed="81"/>
            <rFont val="Tahoma"/>
            <family val="2"/>
            <charset val="204"/>
          </rPr>
          <t xml:space="preserve">
Ввести приказ 103-ф от 31.03.2026</t>
        </r>
      </text>
    </comment>
    <comment ref="G27" authorId="0" shapeId="0" xr:uid="{83B25D55-C0BA-459E-8473-0583CDF219DF}">
      <text>
        <r>
          <rPr>
            <b/>
            <sz val="9"/>
            <color indexed="81"/>
            <rFont val="Tahoma"/>
            <family val="2"/>
            <charset val="204"/>
          </rPr>
          <t>Автор:</t>
        </r>
        <r>
          <rPr>
            <sz val="9"/>
            <color indexed="81"/>
            <rFont val="Tahoma"/>
            <family val="2"/>
            <charset val="204"/>
          </rPr>
          <t xml:space="preserve">
Ввести приказ 103-ф от 31.03.2026</t>
        </r>
      </text>
    </comment>
    <comment ref="G28" authorId="0" shapeId="0" xr:uid="{F4842577-C447-4DBA-A49F-7E27718E0C98}">
      <text>
        <r>
          <rPr>
            <b/>
            <sz val="9"/>
            <color indexed="81"/>
            <rFont val="Tahoma"/>
            <family val="2"/>
            <charset val="204"/>
          </rPr>
          <t>Автор:</t>
        </r>
        <r>
          <rPr>
            <sz val="9"/>
            <color indexed="81"/>
            <rFont val="Tahoma"/>
            <family val="2"/>
            <charset val="204"/>
          </rPr>
          <t xml:space="preserve">
Ввести приказ 103-ф от 31.03.2026</t>
        </r>
      </text>
    </comment>
    <comment ref="G89" authorId="0" shapeId="0" xr:uid="{00000000-0006-0000-0000-000004000000}">
      <text>
        <r>
          <rPr>
            <b/>
            <sz val="9"/>
            <color indexed="81"/>
            <rFont val="Tahoma"/>
            <family val="2"/>
            <charset val="204"/>
          </rPr>
          <t>Автор:</t>
        </r>
        <r>
          <rPr>
            <sz val="9"/>
            <color indexed="81"/>
            <rFont val="Tahoma"/>
            <family val="2"/>
            <charset val="204"/>
          </rPr>
          <t xml:space="preserve">
изменение исполнителя приказ 80-ф от 20.02.2025</t>
        </r>
      </text>
    </comment>
    <comment ref="G91" authorId="0" shapeId="0" xr:uid="{00000000-0006-0000-0000-000005000000}">
      <text>
        <r>
          <rPr>
            <b/>
            <sz val="9"/>
            <color indexed="81"/>
            <rFont val="Tahoma"/>
            <family val="2"/>
            <charset val="204"/>
          </rPr>
          <t>Автор:</t>
        </r>
        <r>
          <rPr>
            <sz val="9"/>
            <color indexed="81"/>
            <rFont val="Tahoma"/>
            <family val="2"/>
            <charset val="204"/>
          </rPr>
          <t xml:space="preserve">
ввести позицию приказ 80-ф от 20.02.2025</t>
        </r>
      </text>
    </comment>
    <comment ref="G92" authorId="0" shapeId="0" xr:uid="{00000000-0006-0000-0000-000006000000}">
      <text>
        <r>
          <rPr>
            <b/>
            <sz val="9"/>
            <color indexed="81"/>
            <rFont val="Tahoma"/>
            <family val="2"/>
            <charset val="204"/>
          </rPr>
          <t>Автор:</t>
        </r>
        <r>
          <rPr>
            <sz val="9"/>
            <color indexed="81"/>
            <rFont val="Tahoma"/>
            <family val="2"/>
            <charset val="204"/>
          </rPr>
          <t xml:space="preserve">
ввести позицию приказ 80-ф от 20.02.2025</t>
        </r>
      </text>
    </comment>
    <comment ref="G93" authorId="0" shapeId="0" xr:uid="{00000000-0006-0000-0000-000007000000}">
      <text>
        <r>
          <rPr>
            <b/>
            <sz val="9"/>
            <color indexed="81"/>
            <rFont val="Tahoma"/>
            <family val="2"/>
            <charset val="204"/>
          </rPr>
          <t>Автор:</t>
        </r>
        <r>
          <rPr>
            <sz val="9"/>
            <color indexed="81"/>
            <rFont val="Tahoma"/>
            <family val="2"/>
            <charset val="204"/>
          </rPr>
          <t xml:space="preserve">
ввести позицию приказ 80-ф от 20.02.2025</t>
        </r>
      </text>
    </comment>
    <comment ref="G94" authorId="0" shapeId="0" xr:uid="{00000000-0006-0000-0000-000008000000}">
      <text>
        <r>
          <rPr>
            <b/>
            <sz val="9"/>
            <color indexed="81"/>
            <rFont val="Tahoma"/>
            <family val="2"/>
            <charset val="204"/>
          </rPr>
          <t>Автор:</t>
        </r>
        <r>
          <rPr>
            <sz val="9"/>
            <color indexed="81"/>
            <rFont val="Tahoma"/>
            <family val="2"/>
            <charset val="204"/>
          </rPr>
          <t xml:space="preserve">
ввести позицию приказ 80-ф от 20.02.2025</t>
        </r>
      </text>
    </comment>
    <comment ref="G95" authorId="0" shapeId="0" xr:uid="{00000000-0006-0000-0000-000009000000}">
      <text>
        <r>
          <rPr>
            <b/>
            <sz val="9"/>
            <color indexed="81"/>
            <rFont val="Tahoma"/>
            <family val="2"/>
            <charset val="204"/>
          </rPr>
          <t>Автор:</t>
        </r>
        <r>
          <rPr>
            <sz val="9"/>
            <color indexed="81"/>
            <rFont val="Tahoma"/>
            <family val="2"/>
            <charset val="204"/>
          </rPr>
          <t xml:space="preserve">
ввести позицию приказ 80-ф от 20.02.2025</t>
        </r>
      </text>
    </comment>
    <comment ref="G96" authorId="0" shapeId="0" xr:uid="{00000000-0006-0000-0000-00000A000000}">
      <text>
        <r>
          <rPr>
            <b/>
            <sz val="9"/>
            <color indexed="81"/>
            <rFont val="Tahoma"/>
            <family val="2"/>
            <charset val="204"/>
          </rPr>
          <t>Автор:</t>
        </r>
        <r>
          <rPr>
            <sz val="9"/>
            <color indexed="81"/>
            <rFont val="Tahoma"/>
            <family val="2"/>
            <charset val="204"/>
          </rPr>
          <t xml:space="preserve">
ввести позицию приказ 80-ф от 20.02.2025</t>
        </r>
      </text>
    </comment>
    <comment ref="G97" authorId="0" shapeId="0" xr:uid="{00000000-0006-0000-0000-00000B000000}">
      <text>
        <r>
          <rPr>
            <b/>
            <sz val="9"/>
            <color indexed="81"/>
            <rFont val="Tahoma"/>
            <family val="2"/>
            <charset val="204"/>
          </rPr>
          <t>Автор:</t>
        </r>
        <r>
          <rPr>
            <sz val="9"/>
            <color indexed="81"/>
            <rFont val="Tahoma"/>
            <family val="2"/>
            <charset val="204"/>
          </rPr>
          <t xml:space="preserve">
ввести позицию приказ 80-ф от 20.02.2025</t>
        </r>
      </text>
    </comment>
    <comment ref="G98" authorId="0" shapeId="0" xr:uid="{00000000-0006-0000-0000-00000C000000}">
      <text>
        <r>
          <rPr>
            <b/>
            <sz val="9"/>
            <color indexed="81"/>
            <rFont val="Tahoma"/>
            <family val="2"/>
            <charset val="204"/>
          </rPr>
          <t>Автор:</t>
        </r>
        <r>
          <rPr>
            <sz val="9"/>
            <color indexed="81"/>
            <rFont val="Tahoma"/>
            <family val="2"/>
            <charset val="204"/>
          </rPr>
          <t xml:space="preserve">
ввести позицию приказ 80-ф от 20.02.2025</t>
        </r>
      </text>
    </comment>
    <comment ref="G99" authorId="0" shapeId="0" xr:uid="{00000000-0006-0000-0000-00000D000000}">
      <text>
        <r>
          <rPr>
            <b/>
            <sz val="9"/>
            <color indexed="81"/>
            <rFont val="Tahoma"/>
            <family val="2"/>
            <charset val="204"/>
          </rPr>
          <t>Автор:</t>
        </r>
        <r>
          <rPr>
            <sz val="9"/>
            <color indexed="81"/>
            <rFont val="Tahoma"/>
            <family val="2"/>
            <charset val="204"/>
          </rPr>
          <t xml:space="preserve">
ввести позицию приказ 80-ф от 20.02.2025</t>
        </r>
      </text>
    </comment>
    <comment ref="G100" authorId="0" shapeId="0" xr:uid="{00000000-0006-0000-0000-00000E000000}">
      <text>
        <r>
          <rPr>
            <b/>
            <sz val="9"/>
            <color indexed="81"/>
            <rFont val="Tahoma"/>
            <family val="2"/>
            <charset val="204"/>
          </rPr>
          <t>Автор:</t>
        </r>
        <r>
          <rPr>
            <sz val="9"/>
            <color indexed="81"/>
            <rFont val="Tahoma"/>
            <family val="2"/>
            <charset val="204"/>
          </rPr>
          <t xml:space="preserve">
ввести позицию приказ 80-ф от 20.02.2025</t>
        </r>
      </text>
    </comment>
    <comment ref="G101" authorId="0" shapeId="0" xr:uid="{00000000-0006-0000-0000-00000F000000}">
      <text>
        <r>
          <rPr>
            <b/>
            <sz val="9"/>
            <color indexed="81"/>
            <rFont val="Tahoma"/>
            <family val="2"/>
            <charset val="204"/>
          </rPr>
          <t>Автор:</t>
        </r>
        <r>
          <rPr>
            <sz val="9"/>
            <color indexed="81"/>
            <rFont val="Tahoma"/>
            <family val="2"/>
            <charset val="204"/>
          </rPr>
          <t xml:space="preserve">
ввести позицию приказ 80-ф от 20.02.2025</t>
        </r>
      </text>
    </comment>
    <comment ref="G102" authorId="0" shapeId="0" xr:uid="{00000000-0006-0000-0000-000010000000}">
      <text>
        <r>
          <rPr>
            <b/>
            <sz val="9"/>
            <color indexed="81"/>
            <rFont val="Tahoma"/>
            <family val="2"/>
            <charset val="204"/>
          </rPr>
          <t>Автор:</t>
        </r>
        <r>
          <rPr>
            <sz val="9"/>
            <color indexed="81"/>
            <rFont val="Tahoma"/>
            <family val="2"/>
            <charset val="204"/>
          </rPr>
          <t xml:space="preserve">
ввести позицию приказ 80-ф от 20.02.2025</t>
        </r>
      </text>
    </comment>
    <comment ref="G103" authorId="0" shapeId="0" xr:uid="{00000000-0006-0000-0000-000011000000}">
      <text>
        <r>
          <rPr>
            <b/>
            <sz val="9"/>
            <color indexed="81"/>
            <rFont val="Tahoma"/>
            <family val="2"/>
            <charset val="204"/>
          </rPr>
          <t>Автор:</t>
        </r>
        <r>
          <rPr>
            <sz val="9"/>
            <color indexed="81"/>
            <rFont val="Tahoma"/>
            <family val="2"/>
            <charset val="204"/>
          </rPr>
          <t xml:space="preserve">
ввести позицию приказ 80-ф от 20.02.2025</t>
        </r>
      </text>
    </comment>
    <comment ref="G104" authorId="0" shapeId="0" xr:uid="{00000000-0006-0000-0000-000012000000}">
      <text>
        <r>
          <rPr>
            <b/>
            <sz val="9"/>
            <color indexed="81"/>
            <rFont val="Tahoma"/>
            <family val="2"/>
            <charset val="204"/>
          </rPr>
          <t>Автор:</t>
        </r>
        <r>
          <rPr>
            <sz val="9"/>
            <color indexed="81"/>
            <rFont val="Tahoma"/>
            <family val="2"/>
            <charset val="204"/>
          </rPr>
          <t xml:space="preserve">
ввести позицию приказ 80-ф от 20.02.2025</t>
        </r>
      </text>
    </comment>
    <comment ref="G123" authorId="0" shapeId="0" xr:uid="{00000000-0006-0000-0000-000013000000}">
      <text>
        <r>
          <rPr>
            <b/>
            <sz val="9"/>
            <color indexed="81"/>
            <rFont val="Tahoma"/>
            <family val="2"/>
            <charset val="204"/>
          </rPr>
          <t>Автор:</t>
        </r>
        <r>
          <rPr>
            <sz val="9"/>
            <color indexed="81"/>
            <rFont val="Tahoma"/>
            <family val="2"/>
            <charset val="204"/>
          </rPr>
          <t xml:space="preserve">
приказ 252-ф от 23.09.2025</t>
        </r>
      </text>
    </comment>
    <comment ref="G124" authorId="0" shapeId="0" xr:uid="{00000000-0006-0000-0000-000014000000}">
      <text>
        <r>
          <rPr>
            <b/>
            <sz val="9"/>
            <color indexed="81"/>
            <rFont val="Tahoma"/>
            <family val="2"/>
            <charset val="204"/>
          </rPr>
          <t>Автор:</t>
        </r>
        <r>
          <rPr>
            <sz val="9"/>
            <color indexed="81"/>
            <rFont val="Tahoma"/>
            <family val="2"/>
            <charset val="204"/>
          </rPr>
          <t xml:space="preserve">
приказ 252-ф от 23.09.2025</t>
        </r>
      </text>
    </comment>
    <comment ref="G125" authorId="0" shapeId="0" xr:uid="{00000000-0006-0000-0000-000015000000}">
      <text>
        <r>
          <rPr>
            <b/>
            <sz val="9"/>
            <color indexed="81"/>
            <rFont val="Tahoma"/>
            <family val="2"/>
            <charset val="204"/>
          </rPr>
          <t>Автор:</t>
        </r>
        <r>
          <rPr>
            <sz val="9"/>
            <color indexed="81"/>
            <rFont val="Tahoma"/>
            <family val="2"/>
            <charset val="204"/>
          </rPr>
          <t xml:space="preserve">
приказ 252-ф от 23.09.2025</t>
        </r>
      </text>
    </comment>
    <comment ref="G126" authorId="0" shapeId="0" xr:uid="{00000000-0006-0000-0000-000016000000}">
      <text>
        <r>
          <rPr>
            <b/>
            <sz val="9"/>
            <color indexed="81"/>
            <rFont val="Tahoma"/>
            <family val="2"/>
            <charset val="204"/>
          </rPr>
          <t>Автор:</t>
        </r>
        <r>
          <rPr>
            <sz val="9"/>
            <color indexed="81"/>
            <rFont val="Tahoma"/>
            <family val="2"/>
            <charset val="204"/>
          </rPr>
          <t xml:space="preserve">
приказ 252-ф от 23.09.2025</t>
        </r>
      </text>
    </comment>
    <comment ref="G127" authorId="0" shapeId="0" xr:uid="{00000000-0006-0000-0000-000017000000}">
      <text>
        <r>
          <rPr>
            <b/>
            <sz val="9"/>
            <color indexed="81"/>
            <rFont val="Tahoma"/>
            <family val="2"/>
            <charset val="204"/>
          </rPr>
          <t>Автор:</t>
        </r>
        <r>
          <rPr>
            <sz val="9"/>
            <color indexed="81"/>
            <rFont val="Tahoma"/>
            <family val="2"/>
            <charset val="204"/>
          </rPr>
          <t xml:space="preserve">
приказ 252-ф от 23.09.2025</t>
        </r>
      </text>
    </comment>
    <comment ref="G128" authorId="0" shapeId="0" xr:uid="{00000000-0006-0000-0000-000018000000}">
      <text>
        <r>
          <rPr>
            <b/>
            <sz val="9"/>
            <color indexed="81"/>
            <rFont val="Tahoma"/>
            <family val="2"/>
            <charset val="204"/>
          </rPr>
          <t>Автор:</t>
        </r>
        <r>
          <rPr>
            <sz val="9"/>
            <color indexed="81"/>
            <rFont val="Tahoma"/>
            <family val="2"/>
            <charset val="204"/>
          </rPr>
          <t xml:space="preserve">
изменение наименования и стоимости Приказ 88-ф от 28.02.25
</t>
        </r>
      </text>
    </comment>
    <comment ref="G129" authorId="0" shapeId="0" xr:uid="{00000000-0006-0000-0000-000019000000}">
      <text>
        <r>
          <rPr>
            <b/>
            <sz val="9"/>
            <color indexed="81"/>
            <rFont val="Tahoma"/>
            <family val="2"/>
            <charset val="204"/>
          </rPr>
          <t>Автор:</t>
        </r>
        <r>
          <rPr>
            <sz val="9"/>
            <color indexed="81"/>
            <rFont val="Tahoma"/>
            <family val="2"/>
            <charset val="204"/>
          </rPr>
          <t xml:space="preserve">
изменение наименования и стоимости Приказ 88-ф от 28.02.25</t>
        </r>
      </text>
    </comment>
    <comment ref="G130" authorId="0" shapeId="0" xr:uid="{15A1B0EF-9DC9-4BFA-AFEA-68A8783B17C5}">
      <text>
        <r>
          <rPr>
            <b/>
            <sz val="9"/>
            <color indexed="81"/>
            <rFont val="Tahoma"/>
            <family val="2"/>
            <charset val="204"/>
          </rPr>
          <t>Автор:</t>
        </r>
        <r>
          <rPr>
            <sz val="9"/>
            <color indexed="81"/>
            <rFont val="Tahoma"/>
            <family val="2"/>
            <charset val="204"/>
          </rPr>
          <t xml:space="preserve">
Внести позицию Приказ 60-ф от 02.02.2026</t>
        </r>
      </text>
    </comment>
    <comment ref="G158" authorId="0" shapeId="0" xr:uid="{24E8AD6D-7F06-41BF-8E75-5B1F1978B584}">
      <text>
        <r>
          <rPr>
            <b/>
            <sz val="9"/>
            <color indexed="81"/>
            <rFont val="Tahoma"/>
            <family val="2"/>
            <charset val="204"/>
          </rPr>
          <t>Автор:</t>
        </r>
        <r>
          <rPr>
            <sz val="9"/>
            <color indexed="81"/>
            <rFont val="Tahoma"/>
            <family val="2"/>
            <charset val="204"/>
          </rPr>
          <t xml:space="preserve">
Ввести приказ 103-ф от 31.03.2026</t>
        </r>
      </text>
    </comment>
    <comment ref="G650" authorId="0" shapeId="0" xr:uid="{00000000-0006-0000-0000-00001A000000}">
      <text>
        <r>
          <rPr>
            <b/>
            <sz val="9"/>
            <color indexed="81"/>
            <rFont val="Tahoma"/>
            <family val="2"/>
            <charset val="204"/>
          </rPr>
          <t>Автор:</t>
        </r>
        <r>
          <rPr>
            <sz val="9"/>
            <color indexed="81"/>
            <rFont val="Tahoma"/>
            <family val="2"/>
            <charset val="204"/>
          </rPr>
          <t xml:space="preserve">
в области акккредитации 295-ф 28.12.22
</t>
        </r>
      </text>
    </comment>
    <comment ref="G652" authorId="0" shapeId="0" xr:uid="{00000000-0006-0000-0000-00001B000000}">
      <text>
        <r>
          <rPr>
            <b/>
            <sz val="9"/>
            <color indexed="81"/>
            <rFont val="Tahoma"/>
            <family val="2"/>
            <charset val="204"/>
          </rPr>
          <t>Автор:</t>
        </r>
        <r>
          <rPr>
            <sz val="9"/>
            <color indexed="81"/>
            <rFont val="Tahoma"/>
            <family val="2"/>
            <charset val="204"/>
          </rPr>
          <t xml:space="preserve">
в области акккредитации 295-ф 28.12.22</t>
        </r>
      </text>
    </comment>
    <comment ref="G661" authorId="0" shapeId="0" xr:uid="{00000000-0006-0000-0000-00001C000000}">
      <text>
        <r>
          <rPr>
            <b/>
            <sz val="9"/>
            <color indexed="81"/>
            <rFont val="Tahoma"/>
            <family val="2"/>
            <charset val="204"/>
          </rPr>
          <t>Автор:</t>
        </r>
        <r>
          <rPr>
            <sz val="9"/>
            <color indexed="81"/>
            <rFont val="Tahoma"/>
            <family val="2"/>
            <charset val="204"/>
          </rPr>
          <t xml:space="preserve">
в области акккредитации 295-ф 28.12.22</t>
        </r>
      </text>
    </comment>
    <comment ref="G977" authorId="0" shapeId="0" xr:uid="{00000000-0006-0000-0000-00001D000000}">
      <text>
        <r>
          <rPr>
            <b/>
            <sz val="9"/>
            <color indexed="81"/>
            <rFont val="Tahoma"/>
            <family val="2"/>
            <charset val="204"/>
          </rPr>
          <t>Автор:</t>
        </r>
        <r>
          <rPr>
            <sz val="9"/>
            <color indexed="81"/>
            <rFont val="Tahoma"/>
            <family val="2"/>
            <charset val="204"/>
          </rPr>
          <t xml:space="preserve">
убрать с/с 295-ф 28.12.22</t>
        </r>
      </text>
    </comment>
    <comment ref="G1356" authorId="0" shapeId="0" xr:uid="{42C14FFA-DA54-4302-8214-9BF0B61A92CF}">
      <text>
        <r>
          <rPr>
            <b/>
            <sz val="9"/>
            <color indexed="81"/>
            <rFont val="Tahoma"/>
            <family val="2"/>
            <charset val="204"/>
          </rPr>
          <t>Автор:</t>
        </r>
        <r>
          <rPr>
            <sz val="9"/>
            <color indexed="81"/>
            <rFont val="Tahoma"/>
            <family val="2"/>
            <charset val="204"/>
          </rPr>
          <t xml:space="preserve">
Ввести приказ 103-ф от 31.03.2026</t>
        </r>
      </text>
    </comment>
    <comment ref="A1777" authorId="0" shapeId="0" xr:uid="{0A1D3A99-F92C-4E56-BECD-FB0A6F152F7F}">
      <text>
        <r>
          <rPr>
            <b/>
            <sz val="9"/>
            <color indexed="81"/>
            <rFont val="Tahoma"/>
            <family val="2"/>
            <charset val="204"/>
          </rPr>
          <t>Автор:</t>
        </r>
        <r>
          <rPr>
            <sz val="9"/>
            <color indexed="81"/>
            <rFont val="Tahoma"/>
            <family val="2"/>
            <charset val="204"/>
          </rPr>
          <t xml:space="preserve">
ввести 78-ф от 12.02.2026</t>
        </r>
      </text>
    </comment>
    <comment ref="G1794" authorId="0" shapeId="0" xr:uid="{3D939AA0-3C05-4B5D-9C40-B3629F3DFC47}">
      <text>
        <r>
          <rPr>
            <b/>
            <sz val="9"/>
            <color indexed="81"/>
            <rFont val="Tahoma"/>
            <family val="2"/>
            <charset val="204"/>
          </rPr>
          <t>Автор:</t>
        </r>
        <r>
          <rPr>
            <b/>
            <sz val="9"/>
            <color indexed="81"/>
            <rFont val="Tahoma"/>
            <family val="2"/>
            <charset val="204"/>
          </rPr>
          <t xml:space="preserve">
Внести изменения Приказ 60-ф от 02.02.2026</t>
        </r>
      </text>
    </comment>
    <comment ref="G1795" authorId="0" shapeId="0" xr:uid="{439ABDD5-35EE-4EFA-8B77-DC03A94DCFFD}">
      <text>
        <r>
          <rPr>
            <b/>
            <sz val="9"/>
            <color indexed="81"/>
            <rFont val="Tahoma"/>
            <family val="2"/>
            <charset val="204"/>
          </rPr>
          <t>Автор:</t>
        </r>
        <r>
          <rPr>
            <sz val="9"/>
            <color indexed="81"/>
            <rFont val="Tahoma"/>
            <family val="2"/>
            <charset val="204"/>
          </rPr>
          <t xml:space="preserve">
Внести изменения Приказ 60-ф от 02.02.2026</t>
        </r>
      </text>
    </comment>
    <comment ref="G1796" authorId="0" shapeId="0" xr:uid="{28920177-BE1B-402B-83EA-895E5B123418}">
      <text>
        <r>
          <rPr>
            <b/>
            <sz val="9"/>
            <color indexed="81"/>
            <rFont val="Tahoma"/>
            <family val="2"/>
            <charset val="204"/>
          </rPr>
          <t>Автор:</t>
        </r>
        <r>
          <rPr>
            <sz val="9"/>
            <color indexed="81"/>
            <rFont val="Tahoma"/>
            <family val="2"/>
            <charset val="204"/>
          </rPr>
          <t xml:space="preserve">
Внести изменения Приказ 60-ф от 02.02.2026</t>
        </r>
      </text>
    </comment>
    <comment ref="G1797" authorId="0" shapeId="0" xr:uid="{432DFE79-8BDF-471C-A5EE-22A6456A4525}">
      <text>
        <r>
          <rPr>
            <b/>
            <sz val="9"/>
            <color indexed="81"/>
            <rFont val="Tahoma"/>
            <family val="2"/>
            <charset val="204"/>
          </rPr>
          <t>Автор:</t>
        </r>
        <r>
          <rPr>
            <sz val="9"/>
            <color indexed="81"/>
            <rFont val="Tahoma"/>
            <family val="2"/>
            <charset val="204"/>
          </rPr>
          <t xml:space="preserve">
Внести изменения Приказ 60-ф от 02.02.2026</t>
        </r>
      </text>
    </comment>
    <comment ref="G1798" authorId="0" shapeId="0" xr:uid="{3B3B3C40-2213-4203-9C61-1B2A2EB09D91}">
      <text>
        <r>
          <rPr>
            <b/>
            <sz val="9"/>
            <color indexed="81"/>
            <rFont val="Tahoma"/>
            <family val="2"/>
            <charset val="204"/>
          </rPr>
          <t>Автор:</t>
        </r>
        <r>
          <rPr>
            <sz val="9"/>
            <color indexed="81"/>
            <rFont val="Tahoma"/>
            <family val="2"/>
            <charset val="204"/>
          </rPr>
          <t xml:space="preserve">
Внести изменения Приказ 60-ф от 02.02.2026</t>
        </r>
      </text>
    </comment>
    <comment ref="G1799" authorId="0" shapeId="0" xr:uid="{CC579462-711E-49C8-87C1-1555597C91DE}">
      <text>
        <r>
          <rPr>
            <b/>
            <sz val="9"/>
            <color indexed="81"/>
            <rFont val="Tahoma"/>
            <family val="2"/>
            <charset val="204"/>
          </rPr>
          <t>Автор:</t>
        </r>
        <r>
          <rPr>
            <sz val="9"/>
            <color indexed="81"/>
            <rFont val="Tahoma"/>
            <family val="2"/>
            <charset val="204"/>
          </rPr>
          <t xml:space="preserve">
Внести изменения Приказ 60-ф от 02.02.2026</t>
        </r>
      </text>
    </comment>
    <comment ref="G1800" authorId="0" shapeId="0" xr:uid="{3C2824A4-8519-4B66-948E-7846C5337A78}">
      <text>
        <r>
          <rPr>
            <b/>
            <sz val="9"/>
            <color indexed="81"/>
            <rFont val="Tahoma"/>
            <family val="2"/>
            <charset val="204"/>
          </rPr>
          <t>Автор:</t>
        </r>
        <r>
          <rPr>
            <sz val="9"/>
            <color indexed="81"/>
            <rFont val="Tahoma"/>
            <family val="2"/>
            <charset val="204"/>
          </rPr>
          <t xml:space="preserve">
Внести изменения Приказ 60-ф от 02.02.2026</t>
        </r>
      </text>
    </comment>
    <comment ref="G1801" authorId="0" shapeId="0" xr:uid="{1C101518-F92A-4F62-AB88-DFD138FAD855}">
      <text>
        <r>
          <rPr>
            <b/>
            <sz val="9"/>
            <color indexed="81"/>
            <rFont val="Tahoma"/>
            <family val="2"/>
            <charset val="204"/>
          </rPr>
          <t>Автор:</t>
        </r>
        <r>
          <rPr>
            <sz val="9"/>
            <color indexed="81"/>
            <rFont val="Tahoma"/>
            <family val="2"/>
            <charset val="204"/>
          </rPr>
          <t xml:space="preserve">
Внести изменения Приказ 60-ф от 02.02.2026</t>
        </r>
      </text>
    </comment>
    <comment ref="G1802" authorId="0" shapeId="0" xr:uid="{961715E8-2F44-4D10-9060-ED0F4436B335}">
      <text>
        <r>
          <rPr>
            <b/>
            <sz val="9"/>
            <color indexed="81"/>
            <rFont val="Tahoma"/>
            <family val="2"/>
            <charset val="204"/>
          </rPr>
          <t>Автор:</t>
        </r>
        <r>
          <rPr>
            <sz val="9"/>
            <color indexed="81"/>
            <rFont val="Tahoma"/>
            <family val="2"/>
            <charset val="204"/>
          </rPr>
          <t xml:space="preserve">
Внести изменения Приказ 60-ф от 02.02.2026</t>
        </r>
      </text>
    </comment>
    <comment ref="G1803" authorId="0" shapeId="0" xr:uid="{2909FE8B-7A8C-466B-9FB0-FF28CAB3D01B}">
      <text>
        <r>
          <rPr>
            <b/>
            <sz val="9"/>
            <color indexed="81"/>
            <rFont val="Tahoma"/>
            <family val="2"/>
            <charset val="204"/>
          </rPr>
          <t>Автор:</t>
        </r>
        <r>
          <rPr>
            <sz val="9"/>
            <color indexed="81"/>
            <rFont val="Tahoma"/>
            <family val="2"/>
            <charset val="204"/>
          </rPr>
          <t xml:space="preserve">
Внести изменения Приказ 60-ф от 02.02.2026</t>
        </r>
      </text>
    </comment>
    <comment ref="G1804" authorId="0" shapeId="0" xr:uid="{B43B7E03-EDE7-450D-A597-9CE23AA4FEB0}">
      <text>
        <r>
          <rPr>
            <b/>
            <sz val="9"/>
            <color indexed="81"/>
            <rFont val="Tahoma"/>
            <family val="2"/>
            <charset val="204"/>
          </rPr>
          <t>Автор:</t>
        </r>
        <r>
          <rPr>
            <sz val="9"/>
            <color indexed="81"/>
            <rFont val="Tahoma"/>
            <family val="2"/>
            <charset val="204"/>
          </rPr>
          <t xml:space="preserve">
Внести изменения Приказ 60-ф от 02.02.2026</t>
        </r>
      </text>
    </comment>
    <comment ref="G1805" authorId="0" shapeId="0" xr:uid="{BB2F5E6E-0143-41FA-8639-179E7984D15D}">
      <text>
        <r>
          <rPr>
            <b/>
            <sz val="9"/>
            <color indexed="81"/>
            <rFont val="Tahoma"/>
            <family val="2"/>
            <charset val="204"/>
          </rPr>
          <t>Автор:</t>
        </r>
        <r>
          <rPr>
            <sz val="9"/>
            <color indexed="81"/>
            <rFont val="Tahoma"/>
            <family val="2"/>
            <charset val="204"/>
          </rPr>
          <t xml:space="preserve">
Внести изменения Приказ 60-ф от 02.02.2026</t>
        </r>
      </text>
    </comment>
    <comment ref="G1806" authorId="0" shapeId="0" xr:uid="{25B726C3-83C0-460E-84F6-E10287F34639}">
      <text>
        <r>
          <rPr>
            <b/>
            <sz val="9"/>
            <color indexed="81"/>
            <rFont val="Tahoma"/>
            <family val="2"/>
            <charset val="204"/>
          </rPr>
          <t>Автор:</t>
        </r>
        <r>
          <rPr>
            <sz val="9"/>
            <color indexed="81"/>
            <rFont val="Tahoma"/>
            <family val="2"/>
            <charset val="204"/>
          </rPr>
          <t xml:space="preserve">
Внести изменения Приказ 60-ф от 02.02.2026</t>
        </r>
      </text>
    </comment>
    <comment ref="G1807" authorId="0" shapeId="0" xr:uid="{62ED0B0E-B198-48D2-87B8-1DBEAD5DFAA8}">
      <text>
        <r>
          <rPr>
            <b/>
            <sz val="9"/>
            <color indexed="81"/>
            <rFont val="Tahoma"/>
            <family val="2"/>
            <charset val="204"/>
          </rPr>
          <t>Автор:</t>
        </r>
        <r>
          <rPr>
            <sz val="9"/>
            <color indexed="81"/>
            <rFont val="Tahoma"/>
            <family val="2"/>
            <charset val="204"/>
          </rPr>
          <t xml:space="preserve">
Внести изменения Приказ 60-ф от 02.02.2026</t>
        </r>
      </text>
    </comment>
    <comment ref="G1808" authorId="0" shapeId="0" xr:uid="{EBF44052-AB1D-4062-BD9F-0E9A96EB7A6C}">
      <text>
        <r>
          <rPr>
            <b/>
            <sz val="9"/>
            <color indexed="81"/>
            <rFont val="Tahoma"/>
            <family val="2"/>
            <charset val="204"/>
          </rPr>
          <t>Автор:</t>
        </r>
        <r>
          <rPr>
            <sz val="9"/>
            <color indexed="81"/>
            <rFont val="Tahoma"/>
            <family val="2"/>
            <charset val="204"/>
          </rPr>
          <t xml:space="preserve">
Внести изменения Приказ 60-ф от 02.02.2026</t>
        </r>
      </text>
    </comment>
    <comment ref="G1809" authorId="0" shapeId="0" xr:uid="{783EFC4F-016C-4A20-A1AD-EE0C4C1A68AA}">
      <text>
        <r>
          <rPr>
            <b/>
            <sz val="9"/>
            <color indexed="81"/>
            <rFont val="Tahoma"/>
            <family val="2"/>
            <charset val="204"/>
          </rPr>
          <t>Автор:</t>
        </r>
        <r>
          <rPr>
            <sz val="9"/>
            <color indexed="81"/>
            <rFont val="Tahoma"/>
            <family val="2"/>
            <charset val="204"/>
          </rPr>
          <t xml:space="preserve">
Внести изменения Приказ 60-ф от 02.02.2026</t>
        </r>
      </text>
    </comment>
    <comment ref="G1810" authorId="0" shapeId="0" xr:uid="{00000000-0006-0000-0000-00001E000000}">
      <text>
        <r>
          <rPr>
            <b/>
            <sz val="9"/>
            <color indexed="81"/>
            <rFont val="Tahoma"/>
            <family val="2"/>
            <charset val="204"/>
          </rPr>
          <t>Автор:</t>
        </r>
        <r>
          <rPr>
            <sz val="9"/>
            <color indexed="81"/>
            <rFont val="Tahoma"/>
            <family val="2"/>
            <charset val="204"/>
          </rPr>
          <t xml:space="preserve">
изменение цены 295-ф от 28.12.22</t>
        </r>
      </text>
    </comment>
    <comment ref="G1811" authorId="0" shapeId="0" xr:uid="{7DE825FE-A016-4864-BD56-229A0A7837C7}">
      <text>
        <r>
          <rPr>
            <b/>
            <sz val="9"/>
            <color indexed="81"/>
            <rFont val="Tahoma"/>
            <family val="2"/>
            <charset val="204"/>
          </rPr>
          <t>Автор:</t>
        </r>
        <r>
          <rPr>
            <sz val="9"/>
            <color indexed="81"/>
            <rFont val="Tahoma"/>
            <family val="2"/>
            <charset val="204"/>
          </rPr>
          <t xml:space="preserve">
Внести изменения Приказ 60-ф от 02.02.2026</t>
        </r>
      </text>
    </comment>
    <comment ref="G1812" authorId="0" shapeId="0" xr:uid="{D399A269-149E-4FEE-8F82-F19BBE2817DC}">
      <text>
        <r>
          <rPr>
            <b/>
            <sz val="9"/>
            <color indexed="81"/>
            <rFont val="Tahoma"/>
            <family val="2"/>
            <charset val="204"/>
          </rPr>
          <t>Автор:</t>
        </r>
        <r>
          <rPr>
            <sz val="9"/>
            <color indexed="81"/>
            <rFont val="Tahoma"/>
            <family val="2"/>
            <charset val="204"/>
          </rPr>
          <t xml:space="preserve">
Внести изменения Приказ 60-ф от 02.02.2026</t>
        </r>
      </text>
    </comment>
    <comment ref="G1813" authorId="0" shapeId="0" xr:uid="{31B583CC-1CA7-43AC-B6D2-5698F2E8A407}">
      <text>
        <r>
          <rPr>
            <b/>
            <sz val="9"/>
            <color indexed="81"/>
            <rFont val="Tahoma"/>
            <family val="2"/>
            <charset val="204"/>
          </rPr>
          <t>Автор:</t>
        </r>
        <r>
          <rPr>
            <sz val="9"/>
            <color indexed="81"/>
            <rFont val="Tahoma"/>
            <family val="2"/>
            <charset val="204"/>
          </rPr>
          <t xml:space="preserve">
Внести изменения Приказ 60-ф от 02.02.2026</t>
        </r>
      </text>
    </comment>
    <comment ref="G1814" authorId="0" shapeId="0" xr:uid="{D200A2E6-E0F2-469D-A3DC-4D78D00523E9}">
      <text>
        <r>
          <rPr>
            <b/>
            <sz val="9"/>
            <color indexed="81"/>
            <rFont val="Tahoma"/>
            <family val="2"/>
            <charset val="204"/>
          </rPr>
          <t>Автор:</t>
        </r>
        <r>
          <rPr>
            <sz val="9"/>
            <color indexed="81"/>
            <rFont val="Tahoma"/>
            <family val="2"/>
            <charset val="204"/>
          </rPr>
          <t xml:space="preserve">
Внести изменения Приказ 60-ф от 02.02.2026</t>
        </r>
      </text>
    </comment>
    <comment ref="G1815" authorId="0" shapeId="0" xr:uid="{5FE799B3-7FC0-4F0B-9C60-55952FEF11F2}">
      <text>
        <r>
          <rPr>
            <b/>
            <sz val="9"/>
            <color indexed="81"/>
            <rFont val="Tahoma"/>
            <family val="2"/>
            <charset val="204"/>
          </rPr>
          <t>Автор:</t>
        </r>
        <r>
          <rPr>
            <sz val="9"/>
            <color indexed="81"/>
            <rFont val="Tahoma"/>
            <family val="2"/>
            <charset val="204"/>
          </rPr>
          <t xml:space="preserve">
Внести изменения Приказ 60-ф от 02.02.2026</t>
        </r>
      </text>
    </comment>
    <comment ref="G1816" authorId="0" shapeId="0" xr:uid="{DA8C28BC-CD14-47DE-BC56-D08F90BF2C69}">
      <text>
        <r>
          <rPr>
            <b/>
            <sz val="9"/>
            <color indexed="81"/>
            <rFont val="Tahoma"/>
            <family val="2"/>
            <charset val="204"/>
          </rPr>
          <t>Автор:</t>
        </r>
        <r>
          <rPr>
            <sz val="9"/>
            <color indexed="81"/>
            <rFont val="Tahoma"/>
            <family val="2"/>
            <charset val="204"/>
          </rPr>
          <t xml:space="preserve">
Внести изменения Приказ 60-ф от 02.02.2026</t>
        </r>
      </text>
    </comment>
    <comment ref="G1817" authorId="0" shapeId="0" xr:uid="{D2906A13-8B37-4A51-83C4-02AC7B456B9C}">
      <text>
        <r>
          <rPr>
            <b/>
            <sz val="9"/>
            <color indexed="81"/>
            <rFont val="Tahoma"/>
            <family val="2"/>
            <charset val="204"/>
          </rPr>
          <t>Автор:</t>
        </r>
        <r>
          <rPr>
            <sz val="9"/>
            <color indexed="81"/>
            <rFont val="Tahoma"/>
            <family val="2"/>
            <charset val="204"/>
          </rPr>
          <t xml:space="preserve">
Внести изменения Приказ 60-ф от 02.02.2026</t>
        </r>
      </text>
    </comment>
    <comment ref="G1818" authorId="0" shapeId="0" xr:uid="{9623FF97-6CB3-4194-9C6B-FC6D3011BD22}">
      <text>
        <r>
          <rPr>
            <b/>
            <sz val="9"/>
            <color indexed="81"/>
            <rFont val="Tahoma"/>
            <family val="2"/>
            <charset val="204"/>
          </rPr>
          <t>Автор:</t>
        </r>
        <r>
          <rPr>
            <sz val="9"/>
            <color indexed="81"/>
            <rFont val="Tahoma"/>
            <family val="2"/>
            <charset val="204"/>
          </rPr>
          <t xml:space="preserve">
Внести изменения Приказ 60-ф от 02.02.2026</t>
        </r>
      </text>
    </comment>
    <comment ref="G1819" authorId="0" shapeId="0" xr:uid="{6A32EDDC-46EA-4D19-BC36-F4FC694756BE}">
      <text>
        <r>
          <rPr>
            <b/>
            <sz val="9"/>
            <color indexed="81"/>
            <rFont val="Tahoma"/>
            <family val="2"/>
            <charset val="204"/>
          </rPr>
          <t>Автор:</t>
        </r>
        <r>
          <rPr>
            <sz val="9"/>
            <color indexed="81"/>
            <rFont val="Tahoma"/>
            <family val="2"/>
            <charset val="204"/>
          </rPr>
          <t xml:space="preserve">
Внести изменения Приказ 60-ф от 02.02.2026</t>
        </r>
      </text>
    </comment>
    <comment ref="G1820" authorId="0" shapeId="0" xr:uid="{B5273329-4815-400B-8A03-2B0B9E2611F3}">
      <text>
        <r>
          <rPr>
            <b/>
            <sz val="9"/>
            <color indexed="81"/>
            <rFont val="Tahoma"/>
            <family val="2"/>
            <charset val="204"/>
          </rPr>
          <t>Автор:</t>
        </r>
        <r>
          <rPr>
            <sz val="9"/>
            <color indexed="81"/>
            <rFont val="Tahoma"/>
            <family val="2"/>
            <charset val="204"/>
          </rPr>
          <t xml:space="preserve">
Внести изменения Приказ 60-ф от 02.02.2026</t>
        </r>
      </text>
    </comment>
    <comment ref="G1821" authorId="0" shapeId="0" xr:uid="{ABC474F2-BF0D-45F6-9E6B-7EE05ACD5DA6}">
      <text>
        <r>
          <rPr>
            <b/>
            <sz val="9"/>
            <color indexed="81"/>
            <rFont val="Tahoma"/>
            <family val="2"/>
            <charset val="204"/>
          </rPr>
          <t>Автор:</t>
        </r>
        <r>
          <rPr>
            <sz val="9"/>
            <color indexed="81"/>
            <rFont val="Tahoma"/>
            <family val="2"/>
            <charset val="204"/>
          </rPr>
          <t xml:space="preserve">
Внести изменения Приказ 60-ф от 02.02.2026</t>
        </r>
      </text>
    </comment>
    <comment ref="A1843" authorId="0" shapeId="0" xr:uid="{B2B61686-70CD-4501-AF12-F8675861A704}">
      <text>
        <r>
          <rPr>
            <b/>
            <sz val="9"/>
            <color indexed="81"/>
            <rFont val="Tahoma"/>
            <family val="2"/>
            <charset val="204"/>
          </rPr>
          <t>Автор:</t>
        </r>
        <r>
          <rPr>
            <sz val="9"/>
            <color indexed="81"/>
            <rFont val="Tahoma"/>
            <family val="2"/>
            <charset val="204"/>
          </rPr>
          <t xml:space="preserve">
ввести Приказ 60-ф от 02.02.2026
</t>
        </r>
      </text>
    </comment>
    <comment ref="A1844" authorId="0" shapeId="0" xr:uid="{695A26C9-D63C-478E-A63F-6737B217A12A}">
      <text>
        <r>
          <rPr>
            <b/>
            <sz val="9"/>
            <color indexed="81"/>
            <rFont val="Tahoma"/>
            <family val="2"/>
            <charset val="204"/>
          </rPr>
          <t>Автор:</t>
        </r>
        <r>
          <rPr>
            <sz val="9"/>
            <color indexed="81"/>
            <rFont val="Tahoma"/>
            <family val="2"/>
            <charset val="204"/>
          </rPr>
          <t xml:space="preserve">
ввести Приказ 60-ф от 02.02.2026</t>
        </r>
      </text>
    </comment>
    <comment ref="A1845" authorId="0" shapeId="0" xr:uid="{7CB43BA7-501D-47AA-AD99-554165C56A88}">
      <text>
        <r>
          <rPr>
            <b/>
            <sz val="9"/>
            <color indexed="81"/>
            <rFont val="Tahoma"/>
            <family val="2"/>
            <charset val="204"/>
          </rPr>
          <t>Автор:</t>
        </r>
        <r>
          <rPr>
            <sz val="9"/>
            <color indexed="81"/>
            <rFont val="Tahoma"/>
            <family val="2"/>
            <charset val="204"/>
          </rPr>
          <t xml:space="preserve">
ввести Приказ 60-ф от 02.02.2026</t>
        </r>
      </text>
    </comment>
    <comment ref="A1918" authorId="0" shapeId="0" xr:uid="{6E4B13D7-49BA-4418-8AF0-C0D8D81ED9E8}">
      <text>
        <r>
          <rPr>
            <b/>
            <sz val="9"/>
            <color indexed="81"/>
            <rFont val="Tahoma"/>
            <family val="2"/>
            <charset val="204"/>
          </rPr>
          <t>Автор:</t>
        </r>
        <r>
          <rPr>
            <sz val="9"/>
            <color indexed="81"/>
            <rFont val="Tahoma"/>
            <family val="2"/>
            <charset val="204"/>
          </rPr>
          <t xml:space="preserve">
ввести Приказ 60-ф от 02.02.2026 </t>
        </r>
      </text>
    </comment>
    <comment ref="G2022" authorId="0" shapeId="0" xr:uid="{276E2A2D-05BD-48E3-8DBD-12B049DE4733}">
      <text>
        <r>
          <rPr>
            <b/>
            <sz val="9"/>
            <color indexed="81"/>
            <rFont val="Tahoma"/>
            <family val="2"/>
            <charset val="204"/>
          </rPr>
          <t>Автор:</t>
        </r>
        <r>
          <rPr>
            <sz val="9"/>
            <color indexed="81"/>
            <rFont val="Tahoma"/>
            <family val="2"/>
            <charset val="204"/>
          </rPr>
          <t xml:space="preserve">
округление приказ 103-ф от 31.03.2026</t>
        </r>
      </text>
    </comment>
    <comment ref="G2028" authorId="0" shapeId="0" xr:uid="{2A931E9B-0E27-47D2-8DF6-360541A47E4C}">
      <text>
        <r>
          <rPr>
            <b/>
            <sz val="9"/>
            <color indexed="81"/>
            <rFont val="Tahoma"/>
            <family val="2"/>
            <charset val="204"/>
          </rPr>
          <t>Автор:</t>
        </r>
        <r>
          <rPr>
            <sz val="9"/>
            <color indexed="81"/>
            <rFont val="Tahoma"/>
            <family val="2"/>
            <charset val="204"/>
          </rPr>
          <t xml:space="preserve">
округление приказ 103-ф от 31.03.2026</t>
        </r>
      </text>
    </comment>
    <comment ref="G2054" authorId="0" shapeId="0" xr:uid="{00000000-0006-0000-0000-00001F000000}">
      <text>
        <r>
          <rPr>
            <b/>
            <sz val="9"/>
            <color indexed="81"/>
            <rFont val="Tahoma"/>
            <family val="2"/>
            <charset val="204"/>
          </rPr>
          <t>внесли 10.08.2023 приказ 204-ф</t>
        </r>
      </text>
    </comment>
    <comment ref="G2081" authorId="0" shapeId="0" xr:uid="{00000000-0006-0000-0000-000020000000}">
      <text>
        <r>
          <rPr>
            <b/>
            <sz val="9"/>
            <color indexed="81"/>
            <rFont val="Tahoma"/>
            <family val="2"/>
            <charset val="204"/>
          </rPr>
          <t>Автор:</t>
        </r>
        <r>
          <rPr>
            <sz val="9"/>
            <color indexed="81"/>
            <rFont val="Tahoma"/>
            <family val="2"/>
            <charset val="204"/>
          </rPr>
          <t xml:space="preserve">
изменение цены 295-ф 28.12.22</t>
        </r>
      </text>
    </comment>
    <comment ref="G2084" authorId="0" shapeId="0" xr:uid="{00000000-0006-0000-0000-000021000000}">
      <text>
        <r>
          <rPr>
            <b/>
            <sz val="9"/>
            <color indexed="81"/>
            <rFont val="Tahoma"/>
            <family val="2"/>
            <charset val="204"/>
          </rPr>
          <t>Автор:</t>
        </r>
        <r>
          <rPr>
            <sz val="9"/>
            <color indexed="81"/>
            <rFont val="Tahoma"/>
            <family val="2"/>
            <charset val="204"/>
          </rPr>
          <t xml:space="preserve">
изменение цены 295-ф 28.12.22
округление приказ 103-ф от 31.03.2026</t>
        </r>
      </text>
    </comment>
    <comment ref="G2089" authorId="0" shapeId="0" xr:uid="{00000000-0006-0000-0000-000022000000}">
      <text>
        <r>
          <rPr>
            <b/>
            <sz val="9"/>
            <color indexed="81"/>
            <rFont val="Tahoma"/>
            <family val="2"/>
            <charset val="204"/>
          </rPr>
          <t>Автор:</t>
        </r>
        <r>
          <rPr>
            <sz val="9"/>
            <color indexed="81"/>
            <rFont val="Tahoma"/>
            <family val="2"/>
            <charset val="204"/>
          </rPr>
          <t xml:space="preserve">
изменение цены 295-ф 28.12.22
округление приказ 103-ф от 31.03.2026
</t>
        </r>
      </text>
    </comment>
    <comment ref="G2091" authorId="0" shapeId="0" xr:uid="{00000000-0006-0000-0000-000023000000}">
      <text>
        <r>
          <rPr>
            <b/>
            <sz val="9"/>
            <color indexed="81"/>
            <rFont val="Tahoma"/>
            <family val="2"/>
            <charset val="204"/>
          </rPr>
          <t>Автор:</t>
        </r>
        <r>
          <rPr>
            <sz val="9"/>
            <color indexed="81"/>
            <rFont val="Tahoma"/>
            <family val="2"/>
            <charset val="204"/>
          </rPr>
          <t xml:space="preserve">
изменение цены 295-ф 28.12.22</t>
        </r>
      </text>
    </comment>
    <comment ref="G2099" authorId="0" shapeId="0" xr:uid="{D68F3501-2EF3-4A87-B25C-4316E8086727}">
      <text>
        <r>
          <rPr>
            <b/>
            <sz val="9"/>
            <color indexed="81"/>
            <rFont val="Tahoma"/>
            <family val="2"/>
            <charset val="204"/>
          </rPr>
          <t>Автор:</t>
        </r>
        <r>
          <rPr>
            <sz val="9"/>
            <color indexed="81"/>
            <rFont val="Tahoma"/>
            <family val="2"/>
            <charset val="204"/>
          </rPr>
          <t xml:space="preserve">
Внести изменения 115-ф от 07.04.2026</t>
        </r>
      </text>
    </comment>
    <comment ref="G2103" authorId="0" shapeId="0" xr:uid="{00000000-0006-0000-0000-000024000000}">
      <text>
        <r>
          <rPr>
            <b/>
            <sz val="9"/>
            <color indexed="81"/>
            <rFont val="Tahoma"/>
            <family val="2"/>
            <charset val="204"/>
          </rPr>
          <t>Автор:</t>
        </r>
        <r>
          <rPr>
            <sz val="9"/>
            <color indexed="81"/>
            <rFont val="Tahoma"/>
            <family val="2"/>
            <charset val="204"/>
          </rPr>
          <t xml:space="preserve">
ввести позицию приказ 220-ф от 13.08.2025</t>
        </r>
      </text>
    </comment>
    <comment ref="G2104" authorId="0" shapeId="0" xr:uid="{00000000-0006-0000-0000-000025000000}">
      <text>
        <r>
          <rPr>
            <b/>
            <sz val="9"/>
            <color indexed="81"/>
            <rFont val="Tahoma"/>
            <family val="2"/>
            <charset val="204"/>
          </rPr>
          <t>Автор:</t>
        </r>
        <r>
          <rPr>
            <sz val="9"/>
            <color indexed="81"/>
            <rFont val="Tahoma"/>
            <family val="2"/>
            <charset val="204"/>
          </rPr>
          <t xml:space="preserve">
ввести позицию приказ 220-ф от 13.08.2025</t>
        </r>
      </text>
    </comment>
    <comment ref="G2117" authorId="0" shapeId="0" xr:uid="{00000000-0006-0000-0000-000026000000}">
      <text>
        <r>
          <rPr>
            <b/>
            <sz val="9"/>
            <color indexed="81"/>
            <rFont val="Tahoma"/>
            <family val="2"/>
            <charset val="204"/>
          </rPr>
          <t>Автор:</t>
        </r>
        <r>
          <rPr>
            <sz val="9"/>
            <color indexed="81"/>
            <rFont val="Tahoma"/>
            <family val="2"/>
            <charset val="204"/>
          </rPr>
          <t xml:space="preserve">
искключить исполнителя, оставить для Магнитогорска</t>
        </r>
      </text>
    </comment>
    <comment ref="G2133" authorId="0" shapeId="0" xr:uid="{24C78516-6722-493D-A32B-8AA1D8552763}">
      <text>
        <r>
          <rPr>
            <b/>
            <sz val="9"/>
            <color indexed="81"/>
            <rFont val="Tahoma"/>
            <family val="2"/>
            <charset val="204"/>
          </rPr>
          <t>Автор:</t>
        </r>
        <r>
          <rPr>
            <sz val="9"/>
            <color indexed="81"/>
            <rFont val="Tahoma"/>
            <family val="2"/>
            <charset val="204"/>
          </rPr>
          <t xml:space="preserve">
внести изменения приказ 103-ф от 31.03.2026</t>
        </r>
      </text>
    </comment>
    <comment ref="G2139" authorId="0" shapeId="0" xr:uid="{B7848E87-B00B-4B09-A931-5B795769B587}">
      <text>
        <r>
          <rPr>
            <b/>
            <sz val="9"/>
            <color indexed="81"/>
            <rFont val="Tahoma"/>
            <family val="2"/>
            <charset val="204"/>
          </rPr>
          <t>Автор:</t>
        </r>
        <r>
          <rPr>
            <sz val="9"/>
            <color indexed="81"/>
            <rFont val="Tahoma"/>
            <family val="2"/>
            <charset val="204"/>
          </rPr>
          <t xml:space="preserve">
внести изменения приказ 103-ф от 31.03.2026</t>
        </r>
      </text>
    </comment>
    <comment ref="G2177" authorId="0" shapeId="0" xr:uid="{00000000-0006-0000-0000-000027000000}">
      <text>
        <r>
          <rPr>
            <b/>
            <sz val="9"/>
            <color indexed="81"/>
            <rFont val="Tahoma"/>
            <family val="2"/>
            <charset val="204"/>
          </rPr>
          <t>Автор:</t>
        </r>
        <r>
          <rPr>
            <sz val="9"/>
            <color indexed="81"/>
            <rFont val="Tahoma"/>
            <family val="2"/>
            <charset val="204"/>
          </rPr>
          <t xml:space="preserve">
внести изменения Приказ 259-ф от 09.12.2024</t>
        </r>
      </text>
    </comment>
    <comment ref="G2178" authorId="0" shapeId="0" xr:uid="{00000000-0006-0000-0000-000028000000}">
      <text>
        <r>
          <rPr>
            <b/>
            <sz val="9"/>
            <color indexed="81"/>
            <rFont val="Tahoma"/>
            <family val="2"/>
            <charset val="204"/>
          </rPr>
          <t>Автор:</t>
        </r>
        <r>
          <rPr>
            <sz val="9"/>
            <color indexed="81"/>
            <rFont val="Tahoma"/>
            <family val="2"/>
            <charset val="204"/>
          </rPr>
          <t xml:space="preserve">
внести изменения Приказ 259-ф от 09.12.2024</t>
        </r>
      </text>
    </comment>
    <comment ref="G2180" authorId="0" shapeId="0" xr:uid="{00000000-0006-0000-0000-000029000000}">
      <text>
        <r>
          <rPr>
            <b/>
            <sz val="9"/>
            <color indexed="81"/>
            <rFont val="Tahoma"/>
            <family val="2"/>
            <charset val="204"/>
          </rPr>
          <t>Автор:</t>
        </r>
        <r>
          <rPr>
            <sz val="9"/>
            <color indexed="81"/>
            <rFont val="Tahoma"/>
            <family val="2"/>
            <charset val="204"/>
          </rPr>
          <t xml:space="preserve">
внести изменения Приказ 259-ф от 09.12.2024</t>
        </r>
      </text>
    </comment>
    <comment ref="G2181" authorId="0" shapeId="0" xr:uid="{00000000-0006-0000-0000-00002A000000}">
      <text>
        <r>
          <rPr>
            <b/>
            <sz val="9"/>
            <color indexed="81"/>
            <rFont val="Tahoma"/>
            <family val="2"/>
            <charset val="204"/>
          </rPr>
          <t>Автор:</t>
        </r>
        <r>
          <rPr>
            <sz val="9"/>
            <color indexed="81"/>
            <rFont val="Tahoma"/>
            <family val="2"/>
            <charset val="204"/>
          </rPr>
          <t xml:space="preserve">
внести изменения Приказ 259-ф от 09.12.2024</t>
        </r>
      </text>
    </comment>
    <comment ref="G2182" authorId="0" shapeId="0" xr:uid="{00000000-0006-0000-0000-00002B000000}">
      <text>
        <r>
          <rPr>
            <b/>
            <sz val="9"/>
            <color indexed="81"/>
            <rFont val="Tahoma"/>
            <family val="2"/>
            <charset val="204"/>
          </rPr>
          <t>Автор:</t>
        </r>
        <r>
          <rPr>
            <sz val="9"/>
            <color indexed="81"/>
            <rFont val="Tahoma"/>
            <family val="2"/>
            <charset val="204"/>
          </rPr>
          <t xml:space="preserve">
внести изменения Приказ 259-ф от 09.12.2024</t>
        </r>
      </text>
    </comment>
    <comment ref="G2183" authorId="0" shapeId="0" xr:uid="{00000000-0006-0000-0000-00002C000000}">
      <text>
        <r>
          <rPr>
            <b/>
            <sz val="9"/>
            <color indexed="81"/>
            <rFont val="Tahoma"/>
            <family val="2"/>
            <charset val="204"/>
          </rPr>
          <t>Автор:</t>
        </r>
        <r>
          <rPr>
            <sz val="9"/>
            <color indexed="81"/>
            <rFont val="Tahoma"/>
            <family val="2"/>
            <charset val="204"/>
          </rPr>
          <t xml:space="preserve">
Ввести позицию Приказ 102-ф от 18.03.2025
</t>
        </r>
      </text>
    </comment>
    <comment ref="G2184" authorId="0" shapeId="0" xr:uid="{00000000-0006-0000-0000-00002D000000}">
      <text>
        <r>
          <rPr>
            <b/>
            <sz val="9"/>
            <color indexed="81"/>
            <rFont val="Tahoma"/>
            <family val="2"/>
            <charset val="204"/>
          </rPr>
          <t>Автор:</t>
        </r>
        <r>
          <rPr>
            <sz val="9"/>
            <color indexed="81"/>
            <rFont val="Tahoma"/>
            <family val="2"/>
            <charset val="204"/>
          </rPr>
          <t xml:space="preserve">
ВВЕСТИ приказ 240-ф от 05.09.2025
взамен старых, объединив 9.1.16, 9.1.17, 9.1.18, 9.1.19, 9.1.39, 9.1.40, 9.1.41, 9.1.42</t>
        </r>
      </text>
    </comment>
    <comment ref="G2205" authorId="0" shapeId="0" xr:uid="{00000000-0006-0000-0000-00002E000000}">
      <text>
        <r>
          <rPr>
            <b/>
            <sz val="9"/>
            <color indexed="81"/>
            <rFont val="Tahoma"/>
            <family val="2"/>
            <charset val="204"/>
          </rPr>
          <t>Автор:</t>
        </r>
        <r>
          <rPr>
            <sz val="9"/>
            <color indexed="81"/>
            <rFont val="Tahoma"/>
            <family val="2"/>
            <charset val="204"/>
          </rPr>
          <t xml:space="preserve">
изменение позиции приказ 80-ф от 20.02.2025</t>
        </r>
      </text>
    </comment>
    <comment ref="G2206" authorId="0" shapeId="0" xr:uid="{00000000-0006-0000-0000-00002F000000}">
      <text>
        <r>
          <rPr>
            <b/>
            <sz val="9"/>
            <color indexed="81"/>
            <rFont val="Tahoma"/>
            <family val="2"/>
            <charset val="204"/>
          </rPr>
          <t>Автор:</t>
        </r>
        <r>
          <rPr>
            <sz val="9"/>
            <color indexed="81"/>
            <rFont val="Tahoma"/>
            <family val="2"/>
            <charset val="204"/>
          </rPr>
          <t xml:space="preserve">
изменение позиции приказ 80-ф от 20.02.2025</t>
        </r>
      </text>
    </comment>
    <comment ref="G2208" authorId="0" shapeId="0" xr:uid="{00000000-0006-0000-0000-000030000000}">
      <text>
        <r>
          <rPr>
            <b/>
            <sz val="9"/>
            <color indexed="81"/>
            <rFont val="Tahoma"/>
            <family val="2"/>
            <charset val="204"/>
          </rPr>
          <t>Автор:</t>
        </r>
        <r>
          <rPr>
            <sz val="9"/>
            <color indexed="81"/>
            <rFont val="Tahoma"/>
            <family val="2"/>
            <charset val="204"/>
          </rPr>
          <t xml:space="preserve">
изменение позиции приказ 80-ф от 20.02.2025</t>
        </r>
      </text>
    </comment>
    <comment ref="G2254" authorId="0" shapeId="0" xr:uid="{00000000-0006-0000-0000-000031000000}">
      <text>
        <r>
          <rPr>
            <b/>
            <sz val="9"/>
            <color indexed="81"/>
            <rFont val="Tahoma"/>
            <family val="2"/>
            <charset val="204"/>
          </rPr>
          <t>Автор:</t>
        </r>
        <r>
          <rPr>
            <sz val="9"/>
            <color indexed="81"/>
            <rFont val="Tahoma"/>
            <family val="2"/>
            <charset val="204"/>
          </rPr>
          <t xml:space="preserve">
приказ 88-ф от 28.02.2025 изменение стоимости</t>
        </r>
      </text>
    </comment>
    <comment ref="G2260" authorId="0" shapeId="0" xr:uid="{00000000-0006-0000-0000-000032000000}">
      <text>
        <r>
          <rPr>
            <b/>
            <sz val="9"/>
            <color indexed="81"/>
            <rFont val="Tahoma"/>
            <family val="2"/>
            <charset val="204"/>
          </rPr>
          <t>Автор:</t>
        </r>
        <r>
          <rPr>
            <sz val="9"/>
            <color indexed="81"/>
            <rFont val="Tahoma"/>
            <family val="2"/>
            <charset val="204"/>
          </rPr>
          <t xml:space="preserve">
Ввести для филиалов Приказ 13.03.2025 99-ф</t>
        </r>
      </text>
    </comment>
    <comment ref="G2261" authorId="0" shapeId="0" xr:uid="{00000000-0006-0000-0000-000033000000}">
      <text>
        <r>
          <rPr>
            <b/>
            <sz val="9"/>
            <color indexed="81"/>
            <rFont val="Tahoma"/>
            <family val="2"/>
            <charset val="204"/>
          </rPr>
          <t>Автор:</t>
        </r>
        <r>
          <rPr>
            <sz val="9"/>
            <color indexed="81"/>
            <rFont val="Tahoma"/>
            <family val="2"/>
            <charset val="204"/>
          </rPr>
          <t xml:space="preserve">
Ввести для филиалов Приказ 13.03.2025 99-ф</t>
        </r>
      </text>
    </comment>
    <comment ref="G2262" authorId="0" shapeId="0" xr:uid="{00000000-0006-0000-0000-000034000000}">
      <text>
        <r>
          <rPr>
            <b/>
            <sz val="9"/>
            <color indexed="81"/>
            <rFont val="Tahoma"/>
            <family val="2"/>
            <charset val="204"/>
          </rPr>
          <t>Автор:</t>
        </r>
        <r>
          <rPr>
            <sz val="9"/>
            <color indexed="81"/>
            <rFont val="Tahoma"/>
            <family val="2"/>
            <charset val="204"/>
          </rPr>
          <t xml:space="preserve">
изменение позиции приказ 80-ф от 20.02.2025</t>
        </r>
      </text>
    </comment>
    <comment ref="G2263" authorId="0" shapeId="0" xr:uid="{00000000-0006-0000-0000-000035000000}">
      <text>
        <r>
          <rPr>
            <b/>
            <sz val="9"/>
            <color indexed="81"/>
            <rFont val="Tahoma"/>
            <family val="2"/>
            <charset val="204"/>
          </rPr>
          <t>Автор:</t>
        </r>
        <r>
          <rPr>
            <sz val="9"/>
            <color indexed="81"/>
            <rFont val="Tahoma"/>
            <family val="2"/>
            <charset val="204"/>
          </rPr>
          <t xml:space="preserve">
изменение позиции приказ 80-ф от 20.02.2025</t>
        </r>
      </text>
    </comment>
    <comment ref="G2297" authorId="0" shapeId="0" xr:uid="{00000000-0006-0000-0000-000036000000}">
      <text>
        <r>
          <rPr>
            <b/>
            <sz val="9"/>
            <color indexed="81"/>
            <rFont val="Tahoma"/>
            <family val="2"/>
            <charset val="204"/>
          </rPr>
          <t>Автор:</t>
        </r>
        <r>
          <rPr>
            <sz val="9"/>
            <color indexed="81"/>
            <rFont val="Tahoma"/>
            <family val="2"/>
            <charset val="204"/>
          </rPr>
          <t xml:space="preserve">
изменение наименования и стоимости Приказ 88-ф от 28.02.25</t>
        </r>
      </text>
    </comment>
    <comment ref="G2298" authorId="0" shapeId="0" xr:uid="{00000000-0006-0000-0000-000037000000}">
      <text>
        <r>
          <rPr>
            <b/>
            <sz val="9"/>
            <color indexed="81"/>
            <rFont val="Tahoma"/>
            <family val="2"/>
            <charset val="204"/>
          </rPr>
          <t>Автор:</t>
        </r>
        <r>
          <rPr>
            <sz val="9"/>
            <color indexed="81"/>
            <rFont val="Tahoma"/>
            <family val="2"/>
            <charset val="204"/>
          </rPr>
          <t xml:space="preserve">
изменение наименования и стоимости Приказ 88-ф от 28.02.25</t>
        </r>
      </text>
    </comment>
    <comment ref="G2299" authorId="0" shapeId="0" xr:uid="{00000000-0006-0000-0000-000038000000}">
      <text>
        <r>
          <rPr>
            <b/>
            <sz val="9"/>
            <color indexed="81"/>
            <rFont val="Tahoma"/>
            <family val="2"/>
            <charset val="204"/>
          </rPr>
          <t>Автор:</t>
        </r>
        <r>
          <rPr>
            <sz val="9"/>
            <color indexed="81"/>
            <rFont val="Tahoma"/>
            <family val="2"/>
            <charset val="204"/>
          </rPr>
          <t xml:space="preserve">
изменение наименования и стоимости Приказ 88-ф от 28.02.25</t>
        </r>
      </text>
    </comment>
    <comment ref="G2301" authorId="0" shapeId="0" xr:uid="{00000000-0006-0000-0000-000039000000}">
      <text>
        <r>
          <rPr>
            <b/>
            <sz val="9"/>
            <color indexed="81"/>
            <rFont val="Tahoma"/>
            <family val="2"/>
            <charset val="204"/>
          </rPr>
          <t>Автор:</t>
        </r>
        <r>
          <rPr>
            <sz val="9"/>
            <color indexed="81"/>
            <rFont val="Tahoma"/>
            <family val="2"/>
            <charset val="204"/>
          </rPr>
          <t xml:space="preserve">
изменение наименования и стоимости Приказ 88-ф от 28.02.25</t>
        </r>
      </text>
    </comment>
    <comment ref="G2302" authorId="0" shapeId="0" xr:uid="{00000000-0006-0000-0000-00003A000000}">
      <text>
        <r>
          <rPr>
            <b/>
            <sz val="9"/>
            <color indexed="81"/>
            <rFont val="Tahoma"/>
            <family val="2"/>
            <charset val="204"/>
          </rPr>
          <t>Автор:</t>
        </r>
        <r>
          <rPr>
            <sz val="9"/>
            <color indexed="81"/>
            <rFont val="Tahoma"/>
            <family val="2"/>
            <charset val="204"/>
          </rPr>
          <t xml:space="preserve">
изменение наименования и стоимости Приказ 88-ф от 28.02.25</t>
        </r>
      </text>
    </comment>
    <comment ref="G2303" authorId="0" shapeId="0" xr:uid="{00000000-0006-0000-0000-00003B000000}">
      <text>
        <r>
          <rPr>
            <b/>
            <sz val="9"/>
            <color indexed="81"/>
            <rFont val="Tahoma"/>
            <family val="2"/>
            <charset val="204"/>
          </rPr>
          <t>Автор:</t>
        </r>
        <r>
          <rPr>
            <sz val="9"/>
            <color indexed="81"/>
            <rFont val="Tahoma"/>
            <family val="2"/>
            <charset val="204"/>
          </rPr>
          <t xml:space="preserve">
изменение наименования и стоимости Приказ 88-ф от 28.02.25</t>
        </r>
      </text>
    </comment>
    <comment ref="G2305" authorId="0" shapeId="0" xr:uid="{00000000-0006-0000-0000-00003C000000}">
      <text>
        <r>
          <rPr>
            <b/>
            <sz val="9"/>
            <color indexed="81"/>
            <rFont val="Tahoma"/>
            <family val="2"/>
            <charset val="204"/>
          </rPr>
          <t>Автор:</t>
        </r>
        <r>
          <rPr>
            <sz val="9"/>
            <color indexed="81"/>
            <rFont val="Tahoma"/>
            <family val="2"/>
            <charset val="204"/>
          </rPr>
          <t xml:space="preserve">
изменение наименования и стоимости Приказ 88-ф от 28.02.25</t>
        </r>
      </text>
    </comment>
    <comment ref="G2306" authorId="0" shapeId="0" xr:uid="{00000000-0006-0000-0000-00003D000000}">
      <text>
        <r>
          <rPr>
            <b/>
            <sz val="9"/>
            <color indexed="81"/>
            <rFont val="Tahoma"/>
            <family val="2"/>
            <charset val="204"/>
          </rPr>
          <t>Автор:</t>
        </r>
        <r>
          <rPr>
            <sz val="9"/>
            <color indexed="81"/>
            <rFont val="Tahoma"/>
            <family val="2"/>
            <charset val="204"/>
          </rPr>
          <t xml:space="preserve">
изменение наименования и стоимости Приказ 88-ф от 28.02.25</t>
        </r>
      </text>
    </comment>
    <comment ref="G2307" authorId="0" shapeId="0" xr:uid="{00000000-0006-0000-0000-00003E000000}">
      <text>
        <r>
          <rPr>
            <b/>
            <sz val="9"/>
            <color indexed="81"/>
            <rFont val="Tahoma"/>
            <family val="2"/>
            <charset val="204"/>
          </rPr>
          <t>Автор:</t>
        </r>
        <r>
          <rPr>
            <sz val="9"/>
            <color indexed="81"/>
            <rFont val="Tahoma"/>
            <family val="2"/>
            <charset val="204"/>
          </rPr>
          <t xml:space="preserve">
изменение наименования и стоимости Приказ 88-ф от 28.02.25</t>
        </r>
      </text>
    </comment>
    <comment ref="G2308" authorId="0" shapeId="0" xr:uid="{00000000-0006-0000-0000-00003F000000}">
      <text>
        <r>
          <rPr>
            <b/>
            <sz val="9"/>
            <color indexed="81"/>
            <rFont val="Tahoma"/>
            <family val="2"/>
            <charset val="204"/>
          </rPr>
          <t>Автор:</t>
        </r>
        <r>
          <rPr>
            <sz val="9"/>
            <color indexed="81"/>
            <rFont val="Tahoma"/>
            <family val="2"/>
            <charset val="204"/>
          </rPr>
          <t xml:space="preserve">
ввести позицию Приказ 88-ф от 28.02.25</t>
        </r>
      </text>
    </comment>
    <comment ref="G2364" authorId="0" shapeId="0" xr:uid="{00000000-0006-0000-0000-000040000000}">
      <text>
        <r>
          <rPr>
            <b/>
            <sz val="9"/>
            <color indexed="81"/>
            <rFont val="Tahoma"/>
            <family val="2"/>
            <charset val="204"/>
          </rPr>
          <t>Автор:</t>
        </r>
        <r>
          <rPr>
            <sz val="9"/>
            <color indexed="81"/>
            <rFont val="Tahoma"/>
            <family val="2"/>
            <charset val="204"/>
          </rPr>
          <t xml:space="preserve">
Внести изменения стоимости и наименования Приказ 102-Ф от 18.03.2025
</t>
        </r>
      </text>
    </comment>
    <comment ref="G2365" authorId="0" shapeId="0" xr:uid="{823927EF-B809-4B04-B2C8-4C9E4480398E}">
      <text>
        <r>
          <rPr>
            <b/>
            <sz val="9"/>
            <color indexed="81"/>
            <rFont val="Tahoma"/>
            <family val="2"/>
            <charset val="204"/>
          </rPr>
          <t>Автор:</t>
        </r>
        <r>
          <rPr>
            <sz val="9"/>
            <color indexed="81"/>
            <rFont val="Tahoma"/>
            <family val="2"/>
            <charset val="204"/>
          </rPr>
          <t xml:space="preserve">
Ввести приказ 115-ф от 07.04.2026</t>
        </r>
      </text>
    </comment>
    <comment ref="G2372" authorId="0" shapeId="0" xr:uid="{240C9404-27EB-48E8-A8AA-C7ABC061D95B}">
      <text>
        <r>
          <rPr>
            <b/>
            <sz val="9"/>
            <color indexed="81"/>
            <rFont val="Tahoma"/>
            <family val="2"/>
            <charset val="204"/>
          </rPr>
          <t>Автор:</t>
        </r>
        <r>
          <rPr>
            <sz val="9"/>
            <color indexed="81"/>
            <rFont val="Tahoma"/>
            <family val="2"/>
            <charset val="204"/>
          </rPr>
          <t xml:space="preserve">
Ввести 115-ф от 07.04.2026</t>
        </r>
      </text>
    </comment>
    <comment ref="G2381" authorId="0" shapeId="0" xr:uid="{FD634E0C-E488-4741-B410-89CB8078C8D4}">
      <text>
        <r>
          <rPr>
            <b/>
            <sz val="9"/>
            <color indexed="81"/>
            <rFont val="Tahoma"/>
            <family val="2"/>
            <charset val="204"/>
          </rPr>
          <t>Автор:</t>
        </r>
        <r>
          <rPr>
            <sz val="9"/>
            <color indexed="81"/>
            <rFont val="Tahoma"/>
            <family val="2"/>
            <charset val="204"/>
          </rPr>
          <t xml:space="preserve">
Ввести 115-ф от 07.04.2026</t>
        </r>
      </text>
    </comment>
  </commentList>
</comments>
</file>

<file path=xl/sharedStrings.xml><?xml version="1.0" encoding="utf-8"?>
<sst xmlns="http://schemas.openxmlformats.org/spreadsheetml/2006/main" count="9518" uniqueCount="4871">
  <si>
    <t xml:space="preserve">Приложение № 1 </t>
  </si>
  <si>
    <t>ПРЕЙСКУРАНТ</t>
  </si>
  <si>
    <t>тарифов на работы и услуги, оказываемые ФБУЗ "Центр гигиены и эпидемиологии в Челябинской области" и его филиалами по договорам  с гражданами, индивидуальными предпринимателями и юридическими лицами</t>
  </si>
  <si>
    <t>№ п/п</t>
  </si>
  <si>
    <t>Наименование вида работ, услуг, исследований</t>
  </si>
  <si>
    <t>Единица измерения</t>
  </si>
  <si>
    <t>В том числе</t>
  </si>
  <si>
    <t>Наименование подразделения (исполнитель)</t>
  </si>
  <si>
    <t>НДС (руб.)</t>
  </si>
  <si>
    <t>без НДС         (руб.)</t>
  </si>
  <si>
    <t>01</t>
  </si>
  <si>
    <t>САНИТАРНО-ЭПИДЕМИОЛОГИЧЕСКИЕ ЭКСПЕРТИЗЫ по установлению соответствия (несоответствия) проектной и иной документации, объектов хозяйственной и иной деятельности, продукции, работ, услуг. По технико-экономическим обоснованиям  по проектам строительства, реконструкции, расширения, консервации, ремонта, технического перевооружения, ликвидации объектов, в том числе:</t>
  </si>
  <si>
    <t>01.001</t>
  </si>
  <si>
    <r>
      <t xml:space="preserve">По вопросам гигиены детей и подростков </t>
    </r>
    <r>
      <rPr>
        <sz val="9"/>
        <rFont val="Times New Roman"/>
        <family val="1"/>
        <charset val="204"/>
      </rPr>
      <t>с выдачей экспертного заключения по заявкам и предложениям по проектам строительства и реконструкции.</t>
    </r>
  </si>
  <si>
    <t>01.001.00001</t>
  </si>
  <si>
    <t>Санитарно-эпидемиологические экспертизы  проектной документации по строительству, реконструкции, ремонту объектов для детей и подростков с выдачей экспертного заключения</t>
  </si>
  <si>
    <t>1 объект</t>
  </si>
  <si>
    <t>ОГДиП</t>
  </si>
  <si>
    <t>ОГП</t>
  </si>
  <si>
    <t>01.003</t>
  </si>
  <si>
    <t>По вопросам коммунальной гигиены, в том числе:</t>
  </si>
  <si>
    <t>ОКГ</t>
  </si>
  <si>
    <t>1 проект</t>
  </si>
  <si>
    <t xml:space="preserve">1 проект </t>
  </si>
  <si>
    <t>01.003.00016</t>
  </si>
  <si>
    <t>Санитарно-эпидемиологическая экспертиза. Отнесение отходов к классам опасности для здоровья человека и среды его обитания. Менеее 10 видов отходов</t>
  </si>
  <si>
    <t>1 комплект документов</t>
  </si>
  <si>
    <t>01.003.00017</t>
  </si>
  <si>
    <t>Санитарно-эпидемиологическая экспертиза. Отнесение отходов к классам опасности для здоровья человека и среды его обитания. От 10 до 20 видов отходов</t>
  </si>
  <si>
    <t>01.003.00018</t>
  </si>
  <si>
    <t>Санитарно-эпидемиологическая экспертиза.  Отнесение отходов к классам опасности для здоровья человека и среды его обитания. Более 20 видов отходов</t>
  </si>
  <si>
    <t>01.003.00019</t>
  </si>
  <si>
    <t>Санитарно-эпидемиологическая экспертиза. Определение класса опасности отхода расчетным способом</t>
  </si>
  <si>
    <t>01.003.00020</t>
  </si>
  <si>
    <t>Санитарно-эпидемиологическая экспертиза материалов обоснования деятельности по водопользованию (добыча подземных вод, использование поверхностных вод, сброс сточных вод в поверхностный водоем, использование водоемов без изъятия воды)</t>
  </si>
  <si>
    <t>01.003.00040</t>
  </si>
  <si>
    <t xml:space="preserve">Санитарно-эпидемиологическая экспертиза проектной документации по перепланировке жилого фонда. Квартиры без изменения внутриквартирных инженерных коммуникаций. </t>
  </si>
  <si>
    <t>01.003.00055</t>
  </si>
  <si>
    <t>Санитарно-эпидемиологическая экспертиза проектной документации по обращению с отходами без обследования объектов. Для предприятия, на котором образуется менее 10 видов отходов.</t>
  </si>
  <si>
    <t>1 комплект материалов</t>
  </si>
  <si>
    <t>01.003.00056</t>
  </si>
  <si>
    <t>Санитарно-эпидемиологическая экспертиза проектной документации по обращению с отходами без обследования объектов.  Для предприятия, на котором образуется от 10 до 20 видов отходов</t>
  </si>
  <si>
    <t>01.003.00057</t>
  </si>
  <si>
    <t>Санитарно-эпидемиологическая экспертиза проектной документации по обращению с отходами без обследования объектов. Для предприятия, на котором образуется более 20 видов отходов</t>
  </si>
  <si>
    <t>01.004</t>
  </si>
  <si>
    <t>По вопросам радиационной гигиены, в том числе:</t>
  </si>
  <si>
    <t>ОРГ</t>
  </si>
  <si>
    <t>1 образец</t>
  </si>
  <si>
    <t>01.006</t>
  </si>
  <si>
    <t>Проектов нормативной, нормативно-технической и технологической  документации (технических  условий,  технологических инструкций, регламентов,  рецептур  и др.) без обследования  условий производства, в том числе:</t>
  </si>
  <si>
    <t>1 проект (ТУ, ТИ и др.)</t>
  </si>
  <si>
    <t>01.006.00003</t>
  </si>
  <si>
    <t>Санитарно-эпидемиологическая экспертиза проектов нормативной, нормативно-технической и технологической документации (технических условий,       технологических инструкций, регламентов, рецептур и  др.) на продукцию производственного назначения, в том числе на продукцию автотракторной тнехники (без обследования условий производства)</t>
  </si>
  <si>
    <t>ОГТ</t>
  </si>
  <si>
    <t>01.006.00005</t>
  </si>
  <si>
    <t>Санитарно-эпидемиологическая экспертиза технических условий, технического описания и т.п. на продукцию для детей и подростков (без обследования условий производства)</t>
  </si>
  <si>
    <t>01.006.00006</t>
  </si>
  <si>
    <t>Санитарно-эпидемиологическая экспертиза проектов нормативной, нормативно-технической и технологической документации (технических условий, технологических инструкций, регламентов, рецептур и  др.) на производство продовольственного сырья и продуктов питания, на биологически активные добавки к пище, пищевые добавки (без обследования условий производства)</t>
  </si>
  <si>
    <t>01.006.00007</t>
  </si>
  <si>
    <t>Санитарно-эпидемиологическая экспертиза проектов нормативной, нормативно-технической и технологической документации (технических условий, технологических инструкций, регламентов, рецептур и  др.) на производство строительных материалов, содержащих ИИИ (без обследования условий производства)</t>
  </si>
  <si>
    <t>01.006.00008</t>
  </si>
  <si>
    <t>Санитарно-эпидемиологическая экспертиза изменений к ТИ, ТУ, ТО (без обследования условий производства)</t>
  </si>
  <si>
    <t>01.006.00009</t>
  </si>
  <si>
    <t xml:space="preserve">Санитарно-эпидемиологическая экспертиза примерного меню питания детей </t>
  </si>
  <si>
    <t>01.006.00010</t>
  </si>
  <si>
    <t>Санитарно-эпидемиологическая экспертиза режима воспитания и обучения (расписания занятий)</t>
  </si>
  <si>
    <t>01.007</t>
  </si>
  <si>
    <t>Проектов нормативной, нормативно-технической и технологической  документации (технических условий, технологических инструкций, регламентов,  рецептур и др.) с обследованием условий производства, в том числе:</t>
  </si>
  <si>
    <t>01.007.00001</t>
  </si>
  <si>
    <t>Санитарно-эпидемиологическая экспертиза проектов нормативной, нормативно-технической и технологической  документации (технических условий,       технологических инструкций, регламентов, рецептур и др.) с   обследованием условий производства на продукцию непродовольственного назначения</t>
  </si>
  <si>
    <t>01.008</t>
  </si>
  <si>
    <t xml:space="preserve">Объектов хозяйственной и иной деятельности, работ, услуг </t>
  </si>
  <si>
    <t>01.008.00001</t>
  </si>
  <si>
    <t>Санитарно-эпидемиологическая экспертиза объектов, помещений, оборудования, используемых при осуществлении образовательной деятельности или при оказании услуг по присмотру, питанию, оздоровлению детей. Детское дошкольное учреждение мощностью до 60 детей</t>
  </si>
  <si>
    <t>01.008.00002</t>
  </si>
  <si>
    <t>Санитарно-эпидемиологическая экспертиза объектов, помещений, оборудования, используемых при осуществлении образовательной деятельности или при оказании услуг по присмотру, питанию, оздоровлению детей. Детское дошкольное учреждение мощностью свыше 60 детей</t>
  </si>
  <si>
    <t>01.008.00003</t>
  </si>
  <si>
    <t>Санитарно-эпидемиологическая экспертиза помещений, оборудования, используемых для досуговой деятельности детей с применением ВДТ и ПЭВМ (компьютерные клубы, развлекательные центры и т.д.)</t>
  </si>
  <si>
    <t>01.008.00004</t>
  </si>
  <si>
    <t>Санитарно-эпидемиологическая экспертиза организации питьевого режима и системы водоснабжения в учреждении для детей и подростков</t>
  </si>
  <si>
    <t>01.008.00005</t>
  </si>
  <si>
    <t>Санитарно-эпидемиологическая экспертиза объектов, помещений. Оборудования, используемых при осуществлении образовательной деятельности. Школа-сад.</t>
  </si>
  <si>
    <t>01.008.00006</t>
  </si>
  <si>
    <t>Санитарно-эпидемиологическая экспертиза объектов, помещений. Оборудования, используемых при осуществлении образовательной деятельности.Внешкольное учреждение (учреждение дополнительного образования детей)</t>
  </si>
  <si>
    <t>01.008.00007</t>
  </si>
  <si>
    <t>Санитарно-эпидемиологическая экспертиза объектов, помещений. Оборудования, используемых при осуществлении образовательной деятельности. Образовательное учреждение начального общего образования</t>
  </si>
  <si>
    <t>01.008.00008</t>
  </si>
  <si>
    <t>Санитарно-эпидемиологическая экспертиза объектов, помещений. Оборудования, используемых при осуществлении образовательной деятельности. Образовательное учреждение основного общего образования</t>
  </si>
  <si>
    <t>01.008.00009</t>
  </si>
  <si>
    <t>Санитарно-эпидемиологическая экспертиза объектов, помещений. Оборудования, используемых при осуществлении образовательной деятельности. Образовательное учреждение среднего общего образования</t>
  </si>
  <si>
    <t>01.008.00010</t>
  </si>
  <si>
    <t>Санитарно-эпидемиологическая экспертиза объектов, помещений. Оборудования, используемых при осуществлении образовательной деятельности. Учреждение начального и среднего профессионального образования</t>
  </si>
  <si>
    <t>01.008.00011</t>
  </si>
  <si>
    <t>Санитарно-эпидемиологическая экспертиза объектов, помещений. Оборудования, используемых при осуществлении образовательной деятельности или при оказании услуг по присмотру, питанию и оздоровлении детей. Учреждение отдыха и оздоровления</t>
  </si>
  <si>
    <t>01.008.00012</t>
  </si>
  <si>
    <t>Санитарно-эпидемиологическая экспертиза объектов, помещений, оборудования, используемых при осуществлении образовательной деятельности или при оказании услуг по присмотру, питанию, оздоровлению детей. Интернатное учреждение</t>
  </si>
  <si>
    <t>01.008.00013</t>
  </si>
  <si>
    <t>Санитарно-эпидемиологическая экспертиза объектов, помещений, оборудования, используемых при осуществлении оказании услуг по присмотру, питанию, оздоровлению детей. Учреждение для детей сирот и детей, оставшихся без попечения родителей</t>
  </si>
  <si>
    <t>01.008.00014</t>
  </si>
  <si>
    <t>Санитарно-эпидемиологическая экспертиза объектов, помещений, оборудования, используемых при осуществлении образовательной деятельности или при оказании услуг по присмотру, питанию, оздоровлению детей.  Другие типы детских учреждений</t>
  </si>
  <si>
    <t>01.008.00015</t>
  </si>
  <si>
    <t>Санитарно-эпидемиологическая экспертиза объектов, помещений, оборудования, используемых при оказании услуг по  питанию детей. Пищеблок образовательного учреждения, среднего специального учебного заведения</t>
  </si>
  <si>
    <t>01.008.00016</t>
  </si>
  <si>
    <t>Санитарно-эпидемиологическая экспертиза условий проживания детей. Общежитие среднего специального учебного заведения, пришкольный интернат</t>
  </si>
  <si>
    <t>01.008.00017</t>
  </si>
  <si>
    <t>Санитарно-эпидемиологическая экспертиза объектов, помещений, оборудования, используемых при  оказании услуг по  оздоровлению детей. Бассейн образовательного учреждения</t>
  </si>
  <si>
    <t>01.008.00018</t>
  </si>
  <si>
    <t>Санитарно-эпидемиологическая экспертиза объектов, помещений, оборудования, используемых при осуществлении образовательной деятельности. Кабинеты, оборудованные ВДТ и ПЭВМ, образовательных учреждений</t>
  </si>
  <si>
    <t>01.008.00019</t>
  </si>
  <si>
    <t>01.008.00020</t>
  </si>
  <si>
    <t>01.008.00021</t>
  </si>
  <si>
    <t>01.008.00022</t>
  </si>
  <si>
    <t>01.008.00023</t>
  </si>
  <si>
    <t>01.008.00024</t>
  </si>
  <si>
    <t>01.008.00025</t>
  </si>
  <si>
    <t>01.008.00026</t>
  </si>
  <si>
    <t>01.008.00027</t>
  </si>
  <si>
    <t>01.008.00028</t>
  </si>
  <si>
    <t>01.008.00029</t>
  </si>
  <si>
    <t>01.008.00030</t>
  </si>
  <si>
    <t>01.008.00031</t>
  </si>
  <si>
    <t>ОГП; ОКГ</t>
  </si>
  <si>
    <t>01.008.00033</t>
  </si>
  <si>
    <t>01.008.00034</t>
  </si>
  <si>
    <t>01.008.00035</t>
  </si>
  <si>
    <t>01.008.00036</t>
  </si>
  <si>
    <t>01.008.00037</t>
  </si>
  <si>
    <t>01.008.00038</t>
  </si>
  <si>
    <t>01.008.00039</t>
  </si>
  <si>
    <t>01.008.00040</t>
  </si>
  <si>
    <t>01.008.00041</t>
  </si>
  <si>
    <t>01.008.00042</t>
  </si>
  <si>
    <t>01.008.00043</t>
  </si>
  <si>
    <t>01.008.00044</t>
  </si>
  <si>
    <t>01.008.00045</t>
  </si>
  <si>
    <t>01.008.00046</t>
  </si>
  <si>
    <t>01.008.00047</t>
  </si>
  <si>
    <t>01.008.00048</t>
  </si>
  <si>
    <t>1 экспертиза</t>
  </si>
  <si>
    <t>ЭО</t>
  </si>
  <si>
    <t>02</t>
  </si>
  <si>
    <t>ГИГИЕНИЧЕСКАЯ ОЦЕНКА *</t>
  </si>
  <si>
    <t>02.001</t>
  </si>
  <si>
    <t>ГИГИЕНИЧЕСКАЯ ОЦЕНКА</t>
  </si>
  <si>
    <t>1 источник</t>
  </si>
  <si>
    <t>02.001.00003</t>
  </si>
  <si>
    <t xml:space="preserve">Гигиеническая оценка источника питьевого водоснабжения с превышением нормативов с рашифровкой по радионуклидному составу </t>
  </si>
  <si>
    <t>02.001.00004</t>
  </si>
  <si>
    <t>Определение эффективной дозы внутреннего облучения населения за счет потребления питьевой воды (источника водоснабжения)</t>
  </si>
  <si>
    <t xml:space="preserve">1 источник </t>
  </si>
  <si>
    <t>02.001.00005</t>
  </si>
  <si>
    <t xml:space="preserve">Определение эффективной дозы внешнего облучения населения за счет природных радионуклидов </t>
  </si>
  <si>
    <t>02.001.00006</t>
  </si>
  <si>
    <t>Гигиеническая оценка товаров народного потребления (одежды, обуви, строительных материалов, мебели, бытовой химии и т.п.)</t>
  </si>
  <si>
    <t>02.001.00007</t>
  </si>
  <si>
    <t>более 1 вида продукции</t>
  </si>
  <si>
    <t>02.001.00008</t>
  </si>
  <si>
    <t>Определение класса опасности промышленного отхода по результатам экспериментальных исследований</t>
  </si>
  <si>
    <t>1 вид промышленного отхода</t>
  </si>
  <si>
    <t>02.001.00009</t>
  </si>
  <si>
    <t>Гигиеническая оценка объекта по условиям труда - численность работающих  до 5 человек</t>
  </si>
  <si>
    <t>02.001.00010</t>
  </si>
  <si>
    <t>Гигиеническая оценка объекта по условиям труда - численность работающих от 6 до 10 человек</t>
  </si>
  <si>
    <t>02.001.00011</t>
  </si>
  <si>
    <t>Гигиеническая оценка объекта по условиям труда - численность работающих от 11до 30 человек</t>
  </si>
  <si>
    <t>02.001.00012</t>
  </si>
  <si>
    <t>Гигиеническая оценка объекта по условиям труда - численность работающих от 61 до 100 человек</t>
  </si>
  <si>
    <t>02.001.00013</t>
  </si>
  <si>
    <t>Гигиеническая оценка объекта по условиям труда - численность работающих от 101 до 500 человек</t>
  </si>
  <si>
    <t>02.001.00014</t>
  </si>
  <si>
    <t>02.001.00015</t>
  </si>
  <si>
    <t>Гигиеническая оценка организации питьевого режима и ситемы водоснабжения. Количество работающих до 500 человек</t>
  </si>
  <si>
    <t>02.001.00016</t>
  </si>
  <si>
    <t>Организации питьевого режима и ситемы водоснабжения. Количество работающих свыше 500 человек</t>
  </si>
  <si>
    <t>02.001.00017</t>
  </si>
  <si>
    <t>Гигиеническая оценка рабочего места с оформлением экспертного заключения</t>
  </si>
  <si>
    <t>1 рабочее место</t>
  </si>
  <si>
    <t>02.001.00019</t>
  </si>
  <si>
    <t xml:space="preserve">Гигиеническая оценка продукции промышленного ассортимента для детей и подростков (игр, игрушек, одежды (кроме одежды первого слоя), обуви, издательской продукции и т.п.) </t>
  </si>
  <si>
    <t>02.001.00020</t>
  </si>
  <si>
    <t>02.001.00021</t>
  </si>
  <si>
    <t>02.001.00022</t>
  </si>
  <si>
    <t>02.001.00023</t>
  </si>
  <si>
    <t>02.001.00024</t>
  </si>
  <si>
    <t>02.001.00025</t>
  </si>
  <si>
    <t>02.001.00027</t>
  </si>
  <si>
    <t>02.001.00030</t>
  </si>
  <si>
    <t>02.001.00031</t>
  </si>
  <si>
    <t>02.001.00038</t>
  </si>
  <si>
    <t xml:space="preserve">Гигиеническая оценка парикмахерской до 5 рабочих мест </t>
  </si>
  <si>
    <t>02.001.00039</t>
  </si>
  <si>
    <t xml:space="preserve">Гигиеническая оценка парикмахерской более 5 рабочих мест </t>
  </si>
  <si>
    <t>02.001.00040</t>
  </si>
  <si>
    <t xml:space="preserve">Гигиеническая оценка косметических услуг </t>
  </si>
  <si>
    <t>02.001.00041</t>
  </si>
  <si>
    <t xml:space="preserve">Гигиеническая оценка косметологических услуг </t>
  </si>
  <si>
    <t>02.001.00042</t>
  </si>
  <si>
    <t xml:space="preserve">Гигиеническая оценка спортивно-оздоровительных комплексов. Тренажерный (споривный) зал до 100 кв. м </t>
  </si>
  <si>
    <t>02.001.00043</t>
  </si>
  <si>
    <t>Гигиеническая оценка спортивно-оздоровительных комплексов. Тренажерный (споривный) зал с бассейном</t>
  </si>
  <si>
    <t>02.001.00044</t>
  </si>
  <si>
    <t>Гигиеническая оценка спортивно-оздоровительных комплексов. Комплекс спортивных сооружений</t>
  </si>
  <si>
    <t>02.001.00045</t>
  </si>
  <si>
    <t>02.001.00046</t>
  </si>
  <si>
    <t>Проведения профилактических и противоэпидемических мероприятий на предприятиях, оказывающих коммунально-бытовые услуги населению до 5 рабочих мест</t>
  </si>
  <si>
    <t>02.001.00047</t>
  </si>
  <si>
    <t>Проведения профилактических и противоэпидемических мероприятий на предприятиях, оказывающих коммунально-бытовые услуги населению от 6 до 10 рабочих мест</t>
  </si>
  <si>
    <t>02.001.00048</t>
  </si>
  <si>
    <t>Проведения профилактических и противоэпидемических мероприятий на предприятиях, оказывающих коммунально-бытовые услуги населению от 11 до 20 рабочих мест</t>
  </si>
  <si>
    <t>02.001.00049</t>
  </si>
  <si>
    <t>Проведения профилактических и противоэпидемических мероприятий на предприятиях, оказывающих коммунально-бытовые услуги населению свыше 20 рабочих мест</t>
  </si>
  <si>
    <t>02.001.00050</t>
  </si>
  <si>
    <t>Гигиеническая оценка качества измерений, исследований в лабораториях, осуществляющих санитарно-гигиенические и микробиологические исследования**</t>
  </si>
  <si>
    <t>1 эксперт по направлению</t>
  </si>
  <si>
    <t>02.001.00051</t>
  </si>
  <si>
    <t>Гигиеническая оценка результатов межлабораторных сличительных испытаний</t>
  </si>
  <si>
    <t>1 исследование</t>
  </si>
  <si>
    <t>ОСМ и МТОЛ</t>
  </si>
  <si>
    <t>02.001.00053</t>
  </si>
  <si>
    <t xml:space="preserve">Санитарно-эпидемиологическая экспертиза представленных документов для согласования сроков годности пищевых продуктов с последующей выдачей экспертного заключения </t>
  </si>
  <si>
    <t>1 наименование</t>
  </si>
  <si>
    <t>02.001.00054</t>
  </si>
  <si>
    <t>Гигиеническая оценка качества и безопасности продовольственногго сырья и пищевых продуктов по результатам  лабораторных исследований, выполненных акредитованными лабораториями с оформлением экспертного заключения</t>
  </si>
  <si>
    <t>02.001.00055</t>
  </si>
  <si>
    <t>02.001.00056</t>
  </si>
  <si>
    <t>Гигиеническая оценка объекта по условиям труда - численность работающих от 31 до 60 человек</t>
  </si>
  <si>
    <t>02.001.00057</t>
  </si>
  <si>
    <t>Санитарно-эпидемиологическая экспертиза маркировки потребительской упаковки продовольственной и не продовольственной продукции промышленного ассортимента (кроме одежды первого слоя)</t>
  </si>
  <si>
    <t xml:space="preserve">1 исследование </t>
  </si>
  <si>
    <t>ОГДиП; ОГП</t>
  </si>
  <si>
    <t>02.001.00058</t>
  </si>
  <si>
    <t>Разработка программы по санитарно-эпидемиологической оценке сроков годности пищевых продуктов</t>
  </si>
  <si>
    <t>02.001.00059</t>
  </si>
  <si>
    <t>Санитарно-эпидемиологическая экспертиза представленных документов с последующей выдачей экспертного заключения (по постановлениям судов и правоохранительных органов)</t>
  </si>
  <si>
    <t>03</t>
  </si>
  <si>
    <t>САНИТАРНО-ХИМИЧЕСКИЕ ИССЛЕДОВАНИЯ</t>
  </si>
  <si>
    <t>03.001</t>
  </si>
  <si>
    <t>03.001.00001</t>
  </si>
  <si>
    <t>ОФХИ</t>
  </si>
  <si>
    <t>03.001.00002</t>
  </si>
  <si>
    <t>03.001.00003</t>
  </si>
  <si>
    <t>ОИПП</t>
  </si>
  <si>
    <t>03.001.00004</t>
  </si>
  <si>
    <t>03.001.00005</t>
  </si>
  <si>
    <t>03.001.00006</t>
  </si>
  <si>
    <t>03.001.00007</t>
  </si>
  <si>
    <t>ОФХИ 1</t>
  </si>
  <si>
    <t>03.001.00008</t>
  </si>
  <si>
    <t>03.001.00009</t>
  </si>
  <si>
    <t>03.001.00010</t>
  </si>
  <si>
    <t>03.001.00011</t>
  </si>
  <si>
    <t>03.001.00012</t>
  </si>
  <si>
    <t>03.001.00013</t>
  </si>
  <si>
    <t>03.001.00014</t>
  </si>
  <si>
    <t>03.001.00015</t>
  </si>
  <si>
    <t>03.001.00016</t>
  </si>
  <si>
    <t>03.001.00017</t>
  </si>
  <si>
    <t>03.001.00018</t>
  </si>
  <si>
    <t>03.001.00019</t>
  </si>
  <si>
    <t>03.001.00020</t>
  </si>
  <si>
    <t>03.001.00021</t>
  </si>
  <si>
    <t>03.001.00022</t>
  </si>
  <si>
    <t>03.001.00023</t>
  </si>
  <si>
    <t>03.001.00024</t>
  </si>
  <si>
    <t>03.001.00025</t>
  </si>
  <si>
    <t>03.001.00026</t>
  </si>
  <si>
    <t>03.001.00027</t>
  </si>
  <si>
    <t>03.001.00028</t>
  </si>
  <si>
    <t>03.001.00030</t>
  </si>
  <si>
    <t>03.001.00031</t>
  </si>
  <si>
    <t>03.001.00034</t>
  </si>
  <si>
    <t>03.001.00035</t>
  </si>
  <si>
    <t>03.001.00036</t>
  </si>
  <si>
    <t>03.001.00037</t>
  </si>
  <si>
    <t>03.001.00038</t>
  </si>
  <si>
    <t>03.001.00039</t>
  </si>
  <si>
    <t>03.001.00040</t>
  </si>
  <si>
    <t>03.001.00041</t>
  </si>
  <si>
    <t>03.001.00042</t>
  </si>
  <si>
    <t>03.001.00043</t>
  </si>
  <si>
    <t>03.001.00044</t>
  </si>
  <si>
    <t>03.001.00045</t>
  </si>
  <si>
    <t>03.001.00046</t>
  </si>
  <si>
    <t>03.001.00047</t>
  </si>
  <si>
    <t>03.001.00048</t>
  </si>
  <si>
    <t>03.001.00049</t>
  </si>
  <si>
    <t>03.001.00050</t>
  </si>
  <si>
    <t>03.001.00051</t>
  </si>
  <si>
    <t>03.001.00052</t>
  </si>
  <si>
    <t>03.001.00053</t>
  </si>
  <si>
    <t>03.001.00054</t>
  </si>
  <si>
    <t>03.001.00055</t>
  </si>
  <si>
    <t>03.001.00056</t>
  </si>
  <si>
    <t>03.001.00057</t>
  </si>
  <si>
    <t>03.001.00058</t>
  </si>
  <si>
    <t>03.001.00059</t>
  </si>
  <si>
    <t>03.001.00060</t>
  </si>
  <si>
    <t>03.001.00061</t>
  </si>
  <si>
    <t>03.001.00062</t>
  </si>
  <si>
    <t>03.001.00063</t>
  </si>
  <si>
    <t>03.001.00064</t>
  </si>
  <si>
    <t>03.001.00065</t>
  </si>
  <si>
    <t>03.001.00066</t>
  </si>
  <si>
    <t>03.001.00067</t>
  </si>
  <si>
    <t>03.001.00068</t>
  </si>
  <si>
    <t>03.001.00069</t>
  </si>
  <si>
    <t>03.001.00070</t>
  </si>
  <si>
    <t>03.001.00071</t>
  </si>
  <si>
    <t>03.001.00072</t>
  </si>
  <si>
    <t>03.001.00073</t>
  </si>
  <si>
    <t>03.001.00074</t>
  </si>
  <si>
    <t>03.001.00075</t>
  </si>
  <si>
    <t>03.001.00076</t>
  </si>
  <si>
    <t>03.001.00077</t>
  </si>
  <si>
    <t>03.001.00078</t>
  </si>
  <si>
    <t>03.001.00079</t>
  </si>
  <si>
    <t>03.001.00081</t>
  </si>
  <si>
    <t>03.001.00082</t>
  </si>
  <si>
    <t>03.001.00083</t>
  </si>
  <si>
    <t>03.001.00085</t>
  </si>
  <si>
    <t>03.001.00087</t>
  </si>
  <si>
    <t>03.001.00088</t>
  </si>
  <si>
    <t>03.001.00089</t>
  </si>
  <si>
    <t>03.001.00090</t>
  </si>
  <si>
    <t>03.001.00091</t>
  </si>
  <si>
    <t>03.001.00092</t>
  </si>
  <si>
    <t>03.001.00093</t>
  </si>
  <si>
    <t>03.001.00094</t>
  </si>
  <si>
    <t>03.001.00095</t>
  </si>
  <si>
    <t>1 проба</t>
  </si>
  <si>
    <t>03.001.00098</t>
  </si>
  <si>
    <t>03.001.00099</t>
  </si>
  <si>
    <t>03.001.00100</t>
  </si>
  <si>
    <t>03.001.00101</t>
  </si>
  <si>
    <t>03.001.00102</t>
  </si>
  <si>
    <t>03.001.00103</t>
  </si>
  <si>
    <t>03.001.00104</t>
  </si>
  <si>
    <t>03.001.00105</t>
  </si>
  <si>
    <t>03.001.00106</t>
  </si>
  <si>
    <t>03.001.00107</t>
  </si>
  <si>
    <t>03.001.00108</t>
  </si>
  <si>
    <t>03.001.00109</t>
  </si>
  <si>
    <t>03.001.00110</t>
  </si>
  <si>
    <t>03.001.00111</t>
  </si>
  <si>
    <t>03.001.00112</t>
  </si>
  <si>
    <t>03.001.00113</t>
  </si>
  <si>
    <t>03.002</t>
  </si>
  <si>
    <t>03.002.00001</t>
  </si>
  <si>
    <t>03.002.00002</t>
  </si>
  <si>
    <t>03.002.00003</t>
  </si>
  <si>
    <t>03.002.00004</t>
  </si>
  <si>
    <t>03.002.00005</t>
  </si>
  <si>
    <t>03.002.00006</t>
  </si>
  <si>
    <t>03.002.00007</t>
  </si>
  <si>
    <t>03.002.00008</t>
  </si>
  <si>
    <t>03.002.00009</t>
  </si>
  <si>
    <t>03.002.00010</t>
  </si>
  <si>
    <t>03.002.00011</t>
  </si>
  <si>
    <t>03.002.00012</t>
  </si>
  <si>
    <t>03.002.00013</t>
  </si>
  <si>
    <t>03.002.00014</t>
  </si>
  <si>
    <t>03.002.00015</t>
  </si>
  <si>
    <t>03.002.00016</t>
  </si>
  <si>
    <t>03.002.00017</t>
  </si>
  <si>
    <t>03.002.00018</t>
  </si>
  <si>
    <t>03.002.00019</t>
  </si>
  <si>
    <t>03.002.00020</t>
  </si>
  <si>
    <t>03.002.00021</t>
  </si>
  <si>
    <t>03.002.00022</t>
  </si>
  <si>
    <t>03.002.00023</t>
  </si>
  <si>
    <t>03.002.00024</t>
  </si>
  <si>
    <t>03.002.00025</t>
  </si>
  <si>
    <t>03.002.00026</t>
  </si>
  <si>
    <t>03.002.00027</t>
  </si>
  <si>
    <t>03.002.00028</t>
  </si>
  <si>
    <t>03.002.00029</t>
  </si>
  <si>
    <t>03.002.00030</t>
  </si>
  <si>
    <t>03.002.00031</t>
  </si>
  <si>
    <t>03.002.00033</t>
  </si>
  <si>
    <t>03.002.00034</t>
  </si>
  <si>
    <t>03.002.00035</t>
  </si>
  <si>
    <t>03.002.00036</t>
  </si>
  <si>
    <t>03.002.00037</t>
  </si>
  <si>
    <t>03.002.00038</t>
  </si>
  <si>
    <t>03.002.00039</t>
  </si>
  <si>
    <t>03.002.00040</t>
  </si>
  <si>
    <t>03.002.00041</t>
  </si>
  <si>
    <t>03.002.00042</t>
  </si>
  <si>
    <t>03.002.00043</t>
  </si>
  <si>
    <t>03.002.00044</t>
  </si>
  <si>
    <t>03.002.00045</t>
  </si>
  <si>
    <t>03.002.00046</t>
  </si>
  <si>
    <t>03.002.00047</t>
  </si>
  <si>
    <t>03.002.00048</t>
  </si>
  <si>
    <t>03.002.00049</t>
  </si>
  <si>
    <t>03.002.00050</t>
  </si>
  <si>
    <t>03.002.00051</t>
  </si>
  <si>
    <t>03.002.00052</t>
  </si>
  <si>
    <t>03.002.00053</t>
  </si>
  <si>
    <t>03.002.00054</t>
  </si>
  <si>
    <t>03.002.00055</t>
  </si>
  <si>
    <t>03.002.00056</t>
  </si>
  <si>
    <t>03.002.00057</t>
  </si>
  <si>
    <t>03.002.00058</t>
  </si>
  <si>
    <t>03.002.00059</t>
  </si>
  <si>
    <t>03.002.00060</t>
  </si>
  <si>
    <t>03.002.00061</t>
  </si>
  <si>
    <t>03.002.00062</t>
  </si>
  <si>
    <t>03.002.00063</t>
  </si>
  <si>
    <t>03.002.00064</t>
  </si>
  <si>
    <t>03.002.00065</t>
  </si>
  <si>
    <t>03.002.00067</t>
  </si>
  <si>
    <t>03.002.00068</t>
  </si>
  <si>
    <t>03.002.00069</t>
  </si>
  <si>
    <t>03.002.00070</t>
  </si>
  <si>
    <t>03.002.00071</t>
  </si>
  <si>
    <t>03.002.00072</t>
  </si>
  <si>
    <t>03.002.00073</t>
  </si>
  <si>
    <t>03.002.00074</t>
  </si>
  <si>
    <t>03.002.00075</t>
  </si>
  <si>
    <t>03.002.00076</t>
  </si>
  <si>
    <t>03.002.00077</t>
  </si>
  <si>
    <t>03.002.00078</t>
  </si>
  <si>
    <t>03.002.00079</t>
  </si>
  <si>
    <t>03.002.00080</t>
  </si>
  <si>
    <t>03.002.00081</t>
  </si>
  <si>
    <t>03.002.00082</t>
  </si>
  <si>
    <t>03.002.00083</t>
  </si>
  <si>
    <t>03.002.00085</t>
  </si>
  <si>
    <t>03.002.00087</t>
  </si>
  <si>
    <t>03.002.00088</t>
  </si>
  <si>
    <t>03.002.00089</t>
  </si>
  <si>
    <t>03.002.00090</t>
  </si>
  <si>
    <t>03.002.00091</t>
  </si>
  <si>
    <t>03.003</t>
  </si>
  <si>
    <t>03.003.00001</t>
  </si>
  <si>
    <t>03.003.00002</t>
  </si>
  <si>
    <t>03.003.00003</t>
  </si>
  <si>
    <t>03.003.00004</t>
  </si>
  <si>
    <t>03.003.00005</t>
  </si>
  <si>
    <t>03.003.00006</t>
  </si>
  <si>
    <t>03.003.00007</t>
  </si>
  <si>
    <t>03.003.00008</t>
  </si>
  <si>
    <t>03.003.00009</t>
  </si>
  <si>
    <t>03.003.00010</t>
  </si>
  <si>
    <t>03.003.00011</t>
  </si>
  <si>
    <t>03.003.00012</t>
  </si>
  <si>
    <t>03.003.00013</t>
  </si>
  <si>
    <t>03.003.00014</t>
  </si>
  <si>
    <t>03.003.00015</t>
  </si>
  <si>
    <t>03.003.00016</t>
  </si>
  <si>
    <t>03.003.00017</t>
  </si>
  <si>
    <t>03.003.00018</t>
  </si>
  <si>
    <t>03.003.00019</t>
  </si>
  <si>
    <t>03.003.00020</t>
  </si>
  <si>
    <t>03.003.00021</t>
  </si>
  <si>
    <t>03.003.00022</t>
  </si>
  <si>
    <t>03.003.00023</t>
  </si>
  <si>
    <t>03.003.00025</t>
  </si>
  <si>
    <t>03.003.00026</t>
  </si>
  <si>
    <t>03.003.00027</t>
  </si>
  <si>
    <t>03.003.00028</t>
  </si>
  <si>
    <t>03.003.00030</t>
  </si>
  <si>
    <t>03.003.00031</t>
  </si>
  <si>
    <t>03.003.00033</t>
  </si>
  <si>
    <t>03.003.00034</t>
  </si>
  <si>
    <t>03.003.00035</t>
  </si>
  <si>
    <t>03.003.00036</t>
  </si>
  <si>
    <t>03.003.00037</t>
  </si>
  <si>
    <t>03.003.00038</t>
  </si>
  <si>
    <t>03.003.00039</t>
  </si>
  <si>
    <t>03.003.00040</t>
  </si>
  <si>
    <t>03.003.00041</t>
  </si>
  <si>
    <t>03.003.00042</t>
  </si>
  <si>
    <t>03.003.00043</t>
  </si>
  <si>
    <t>03.003.00044</t>
  </si>
  <si>
    <t>03.003.00045</t>
  </si>
  <si>
    <t>03.003.00046</t>
  </si>
  <si>
    <t>03.003.00047</t>
  </si>
  <si>
    <t>03.003.00048</t>
  </si>
  <si>
    <t>03.003.00049</t>
  </si>
  <si>
    <t>03.003.00050</t>
  </si>
  <si>
    <t>03.003.00051</t>
  </si>
  <si>
    <t>03.003.00052</t>
  </si>
  <si>
    <t>03.003.00053</t>
  </si>
  <si>
    <t>03.003.00054</t>
  </si>
  <si>
    <t>03.003.00055</t>
  </si>
  <si>
    <t>03.003.00056</t>
  </si>
  <si>
    <t>03.003.00057</t>
  </si>
  <si>
    <t>03.003.00058</t>
  </si>
  <si>
    <t>03.003.00059</t>
  </si>
  <si>
    <t>03.003.00060</t>
  </si>
  <si>
    <t>03.003.00061</t>
  </si>
  <si>
    <t>03.003.00062</t>
  </si>
  <si>
    <t>03.003.00063</t>
  </si>
  <si>
    <t>03.003.00064</t>
  </si>
  <si>
    <t>03.003.00065</t>
  </si>
  <si>
    <t>03.003.00066</t>
  </si>
  <si>
    <t>03.003.00067</t>
  </si>
  <si>
    <t>03.003.00068</t>
  </si>
  <si>
    <t>03.003.00069</t>
  </si>
  <si>
    <t>Санитарно-химические исследования питьевой воды/технической: Агрессивная углекислота</t>
  </si>
  <si>
    <t>03.003.00070</t>
  </si>
  <si>
    <t>03.003.00071</t>
  </si>
  <si>
    <t>03.003.00072</t>
  </si>
  <si>
    <t>03.003.00073</t>
  </si>
  <si>
    <t>03.003.00074</t>
  </si>
  <si>
    <t>03.003.00075</t>
  </si>
  <si>
    <t>03.003.00076</t>
  </si>
  <si>
    <t>03.003.00077</t>
  </si>
  <si>
    <t>03.003.00078</t>
  </si>
  <si>
    <t>03.003.00079</t>
  </si>
  <si>
    <t>03.003.00080</t>
  </si>
  <si>
    <t>03.003.00081</t>
  </si>
  <si>
    <t>03.003.00082</t>
  </si>
  <si>
    <t>03.003.00083</t>
  </si>
  <si>
    <t>03.003.00085</t>
  </si>
  <si>
    <t>03.003.00087</t>
  </si>
  <si>
    <t>03.003.00088</t>
  </si>
  <si>
    <t>03.003.00089</t>
  </si>
  <si>
    <t>03.003.00090</t>
  </si>
  <si>
    <t>03.003.00091</t>
  </si>
  <si>
    <t>03.003.00092</t>
  </si>
  <si>
    <t>03.003.00093</t>
  </si>
  <si>
    <t>03.003.00094</t>
  </si>
  <si>
    <t>03.003.00095</t>
  </si>
  <si>
    <t>03.003.00098</t>
  </si>
  <si>
    <t>03.003.00099</t>
  </si>
  <si>
    <t>03.003.00100</t>
  </si>
  <si>
    <t>03.003.00101</t>
  </si>
  <si>
    <t>03.003.00102</t>
  </si>
  <si>
    <t>03.004</t>
  </si>
  <si>
    <t>03.004.00001</t>
  </si>
  <si>
    <t>03.004.00002</t>
  </si>
  <si>
    <t>03.004.00003</t>
  </si>
  <si>
    <t>03.004.00004</t>
  </si>
  <si>
    <t>03.004.00005</t>
  </si>
  <si>
    <t>03.004.00006</t>
  </si>
  <si>
    <t>03.004.00007</t>
  </si>
  <si>
    <t>03.004.00008</t>
  </si>
  <si>
    <t>03.004.00009</t>
  </si>
  <si>
    <t>03.004.00010</t>
  </si>
  <si>
    <t>03.004.00011</t>
  </si>
  <si>
    <t>03.004.00012</t>
  </si>
  <si>
    <t>03.004.00013</t>
  </si>
  <si>
    <t>03.004.00014</t>
  </si>
  <si>
    <t>03.005</t>
  </si>
  <si>
    <t>03.005.00001</t>
  </si>
  <si>
    <t>03.005.00002</t>
  </si>
  <si>
    <t>03.005.00003</t>
  </si>
  <si>
    <t>03.005.00004</t>
  </si>
  <si>
    <t>03.005.00005</t>
  </si>
  <si>
    <t>03.005.00006</t>
  </si>
  <si>
    <t>03.005.00007</t>
  </si>
  <si>
    <t>03.005.00008</t>
  </si>
  <si>
    <t>03.005.00009</t>
  </si>
  <si>
    <t>03.005.00010</t>
  </si>
  <si>
    <t>03.005.00011</t>
  </si>
  <si>
    <t>03.005.00012</t>
  </si>
  <si>
    <t>03.005.00013</t>
  </si>
  <si>
    <t>03.005.00014</t>
  </si>
  <si>
    <t>03.005.00015</t>
  </si>
  <si>
    <t>03.005.00016</t>
  </si>
  <si>
    <t>03.005.00017</t>
  </si>
  <si>
    <t>03.005.00018</t>
  </si>
  <si>
    <t>03.005.00019</t>
  </si>
  <si>
    <t>03.005.00020</t>
  </si>
  <si>
    <t>03.005.00021</t>
  </si>
  <si>
    <t>03.005.00022</t>
  </si>
  <si>
    <t>03.005.00023</t>
  </si>
  <si>
    <t>03.005.00024</t>
  </si>
  <si>
    <t>03.005.00025</t>
  </si>
  <si>
    <t>03.005.00026</t>
  </si>
  <si>
    <t>03.005.00028</t>
  </si>
  <si>
    <t>03.005.00029</t>
  </si>
  <si>
    <t>03.005.00030</t>
  </si>
  <si>
    <t>03.005.00031</t>
  </si>
  <si>
    <t>03.005.00033</t>
  </si>
  <si>
    <t>03.005.00034</t>
  </si>
  <si>
    <t>03.005.00035</t>
  </si>
  <si>
    <t>03.005.00036</t>
  </si>
  <si>
    <t>03.005.00037</t>
  </si>
  <si>
    <t>03.005.00038</t>
  </si>
  <si>
    <t>03.005.00039</t>
  </si>
  <si>
    <t>03.005.00040</t>
  </si>
  <si>
    <t>03.005.00041</t>
  </si>
  <si>
    <t>03.005.00042</t>
  </si>
  <si>
    <t>03.005.00043</t>
  </si>
  <si>
    <t>03.005.00044</t>
  </si>
  <si>
    <t>03.005.00045</t>
  </si>
  <si>
    <t>03.005.00046</t>
  </si>
  <si>
    <t>03.005.00047</t>
  </si>
  <si>
    <t>03.005.00048</t>
  </si>
  <si>
    <t>03.005.00049</t>
  </si>
  <si>
    <t>03.005.00050</t>
  </si>
  <si>
    <t>03.005.00051</t>
  </si>
  <si>
    <t>03.005.00052</t>
  </si>
  <si>
    <t>03.005.00053</t>
  </si>
  <si>
    <t>03.005.00054</t>
  </si>
  <si>
    <t>03.005.00055</t>
  </si>
  <si>
    <t>03.005.00056</t>
  </si>
  <si>
    <t>03.005.00057</t>
  </si>
  <si>
    <t>03.005.00058</t>
  </si>
  <si>
    <t>03.005.00059</t>
  </si>
  <si>
    <t>03.005.00060</t>
  </si>
  <si>
    <t>03.005.00061</t>
  </si>
  <si>
    <t>03.005.00062</t>
  </si>
  <si>
    <t>03.005.00063</t>
  </si>
  <si>
    <t>03.005.00064</t>
  </si>
  <si>
    <t>03.005.00065</t>
  </si>
  <si>
    <t>03.005.00066</t>
  </si>
  <si>
    <t>03.005.00067</t>
  </si>
  <si>
    <t>03.005.00068</t>
  </si>
  <si>
    <t>03.005.00069</t>
  </si>
  <si>
    <t>03.005.00070</t>
  </si>
  <si>
    <t>03.005.00071</t>
  </si>
  <si>
    <t>03.005.00072</t>
  </si>
  <si>
    <t>03.005.00073</t>
  </si>
  <si>
    <t>03.005.00074</t>
  </si>
  <si>
    <t>03.005.00075</t>
  </si>
  <si>
    <t>03.005.00076</t>
  </si>
  <si>
    <t>03.005.00077</t>
  </si>
  <si>
    <t>03.005.00079</t>
  </si>
  <si>
    <t>03.005.00080</t>
  </si>
  <si>
    <t>03.005.00081</t>
  </si>
  <si>
    <t>03.005.00082</t>
  </si>
  <si>
    <t>03.005.00083</t>
  </si>
  <si>
    <t>03.005.00085</t>
  </si>
  <si>
    <t>03.005.00087</t>
  </si>
  <si>
    <t>03.005.00088</t>
  </si>
  <si>
    <t>03.005.00089</t>
  </si>
  <si>
    <t>03.005.00090</t>
  </si>
  <si>
    <t>03.005.00091</t>
  </si>
  <si>
    <t>03.005.00092</t>
  </si>
  <si>
    <t>03.005.00093</t>
  </si>
  <si>
    <t>03.005.00094</t>
  </si>
  <si>
    <t>03.005.00095</t>
  </si>
  <si>
    <t>03.005.00098</t>
  </si>
  <si>
    <t>03.005.00099</t>
  </si>
  <si>
    <t>03.005.00100</t>
  </si>
  <si>
    <t>03.005.00101</t>
  </si>
  <si>
    <t>03.005.00102</t>
  </si>
  <si>
    <t>03.005.00103</t>
  </si>
  <si>
    <t>03.005.00104</t>
  </si>
  <si>
    <t>03.005.00105</t>
  </si>
  <si>
    <t>03.006</t>
  </si>
  <si>
    <t>03.006.00001</t>
  </si>
  <si>
    <t>03.006.00002</t>
  </si>
  <si>
    <t>03.006.00003</t>
  </si>
  <si>
    <t>03.006.00004</t>
  </si>
  <si>
    <t>03.006.00005</t>
  </si>
  <si>
    <t>03.006.00006</t>
  </si>
  <si>
    <t>03.006.00007</t>
  </si>
  <si>
    <t>03.006.00008</t>
  </si>
  <si>
    <t>03.006.00009</t>
  </si>
  <si>
    <t>03.006.00010</t>
  </si>
  <si>
    <t>03.006.00011</t>
  </si>
  <si>
    <t>03.006.00012</t>
  </si>
  <si>
    <t>03.006.00013</t>
  </si>
  <si>
    <t>03.006.00014</t>
  </si>
  <si>
    <t>03.006.00015</t>
  </si>
  <si>
    <t>03.006.00016</t>
  </si>
  <si>
    <t>03.006.00017</t>
  </si>
  <si>
    <t>03.006.00018</t>
  </si>
  <si>
    <t>03.006.00019</t>
  </si>
  <si>
    <t>03.006.00020</t>
  </si>
  <si>
    <t>03.006.00021</t>
  </si>
  <si>
    <t>03.006.00022</t>
  </si>
  <si>
    <t>03.007</t>
  </si>
  <si>
    <t>03.007.00001</t>
  </si>
  <si>
    <t>03.007.00002</t>
  </si>
  <si>
    <t>Гексахлорциклогексан (α, β, γ – изомеры) (ГЖХ)</t>
  </si>
  <si>
    <t>03.007.00003</t>
  </si>
  <si>
    <t>03.007.00004</t>
  </si>
  <si>
    <t>03.007.00006</t>
  </si>
  <si>
    <t>03.007.00007</t>
  </si>
  <si>
    <t>03.007.00009</t>
  </si>
  <si>
    <t>03.007.00010</t>
  </si>
  <si>
    <t>03.007.00011</t>
  </si>
  <si>
    <t>03.007.00012</t>
  </si>
  <si>
    <t>03.007.00013</t>
  </si>
  <si>
    <t>03.007.00014</t>
  </si>
  <si>
    <t>Санитарно-химические исследования почвы, грунтов,  донных отложений, отходов производства и потребления: Железо общее (ААС)</t>
  </si>
  <si>
    <t>03.007.00015</t>
  </si>
  <si>
    <t>03.007.00016</t>
  </si>
  <si>
    <t>03.007.00017</t>
  </si>
  <si>
    <t>03.007.00018</t>
  </si>
  <si>
    <t>03.007.00019</t>
  </si>
  <si>
    <t>03.007.00020</t>
  </si>
  <si>
    <t>03.007.00021</t>
  </si>
  <si>
    <t>03.007.00022</t>
  </si>
  <si>
    <t>03.007.00023</t>
  </si>
  <si>
    <t>03.007.00024</t>
  </si>
  <si>
    <t>03.007.00025</t>
  </si>
  <si>
    <t>03.007.00026</t>
  </si>
  <si>
    <t>03.007.00027</t>
  </si>
  <si>
    <t>03.007.00028</t>
  </si>
  <si>
    <t>03.007.00029</t>
  </si>
  <si>
    <t>03.007.00030</t>
  </si>
  <si>
    <t>03.007.00031</t>
  </si>
  <si>
    <t>03.007.00033</t>
  </si>
  <si>
    <t>03.007.00035</t>
  </si>
  <si>
    <t>03.007.00036</t>
  </si>
  <si>
    <t>03.007.00037</t>
  </si>
  <si>
    <t>03.007.00038</t>
  </si>
  <si>
    <t>03.007.00039</t>
  </si>
  <si>
    <t>03.007.00040</t>
  </si>
  <si>
    <t>03.007.00041</t>
  </si>
  <si>
    <t>03.007.00043</t>
  </si>
  <si>
    <t>03.007.00044</t>
  </si>
  <si>
    <t>03.007.00046</t>
  </si>
  <si>
    <t>03.007.00047</t>
  </si>
  <si>
    <t>03.007.00048</t>
  </si>
  <si>
    <t>03.007.00049</t>
  </si>
  <si>
    <t>03.007.00050</t>
  </si>
  <si>
    <t>03.007.00051</t>
  </si>
  <si>
    <t>03.007.00052</t>
  </si>
  <si>
    <t>03.007.00053</t>
  </si>
  <si>
    <t>03.007.00054</t>
  </si>
  <si>
    <t>03.007.00055</t>
  </si>
  <si>
    <t>03.007.00056</t>
  </si>
  <si>
    <t>03.007.00057</t>
  </si>
  <si>
    <t>03.007.00058</t>
  </si>
  <si>
    <t>03.007.00059</t>
  </si>
  <si>
    <t>03.007.00060</t>
  </si>
  <si>
    <t>03.007.00061</t>
  </si>
  <si>
    <t>03.007.00062</t>
  </si>
  <si>
    <t>03.007.00064</t>
  </si>
  <si>
    <t>03.007.00065</t>
  </si>
  <si>
    <t>03.007.00066</t>
  </si>
  <si>
    <t>03.007.00067</t>
  </si>
  <si>
    <t>03.007.00068</t>
  </si>
  <si>
    <t>03.007.00069</t>
  </si>
  <si>
    <t>03.007.00070</t>
  </si>
  <si>
    <t>03.007.00071</t>
  </si>
  <si>
    <t>03.008</t>
  </si>
  <si>
    <t>03.008.00001</t>
  </si>
  <si>
    <t>ОТИ 1</t>
  </si>
  <si>
    <t>03.008.00002</t>
  </si>
  <si>
    <t>ОТИ</t>
  </si>
  <si>
    <t>03.008.00003</t>
  </si>
  <si>
    <t>03.008.00004</t>
  </si>
  <si>
    <t>03.008.00005</t>
  </si>
  <si>
    <t>03.008.00006</t>
  </si>
  <si>
    <t>03.008.00007</t>
  </si>
  <si>
    <t>03.008.00008</t>
  </si>
  <si>
    <t>03.008.00009</t>
  </si>
  <si>
    <t>03.008.00010</t>
  </si>
  <si>
    <t>03.008.00011</t>
  </si>
  <si>
    <t>03.008.00012</t>
  </si>
  <si>
    <t>03.008.00013</t>
  </si>
  <si>
    <t>03.008.00014</t>
  </si>
  <si>
    <t>03.008.00015</t>
  </si>
  <si>
    <t>03.008.00016</t>
  </si>
  <si>
    <t>03.008.00017</t>
  </si>
  <si>
    <t>03.008.00018</t>
  </si>
  <si>
    <t>03.008.00019</t>
  </si>
  <si>
    <t>03.008.00020</t>
  </si>
  <si>
    <t>03.008.00021</t>
  </si>
  <si>
    <t>03.008.00023</t>
  </si>
  <si>
    <t>03.008.00024</t>
  </si>
  <si>
    <t>03.008.00025</t>
  </si>
  <si>
    <t>03.008.00027</t>
  </si>
  <si>
    <t>03.008.00028</t>
  </si>
  <si>
    <t>03.008.00029</t>
  </si>
  <si>
    <t>03.008.00030</t>
  </si>
  <si>
    <t>03.008.00031</t>
  </si>
  <si>
    <t>03.008.00033</t>
  </si>
  <si>
    <t>03.008.00034</t>
  </si>
  <si>
    <t>03.008.00035</t>
  </si>
  <si>
    <t>03.008.00036</t>
  </si>
  <si>
    <t>03.008.00037</t>
  </si>
  <si>
    <t>03.008.00038</t>
  </si>
  <si>
    <t>03.008.00041</t>
  </si>
  <si>
    <t>03.008.00042</t>
  </si>
  <si>
    <t>03.008.00043</t>
  </si>
  <si>
    <t>03.008.00044</t>
  </si>
  <si>
    <t>03.008.00047</t>
  </si>
  <si>
    <t>03.008.00048</t>
  </si>
  <si>
    <t>03.008.00049</t>
  </si>
  <si>
    <t>03.008.00050</t>
  </si>
  <si>
    <t>03.008.00051</t>
  </si>
  <si>
    <t>03.008.00052</t>
  </si>
  <si>
    <t>03.008.00053</t>
  </si>
  <si>
    <t>03.008.00055</t>
  </si>
  <si>
    <t>03.008.00057</t>
  </si>
  <si>
    <t>03.008.00058</t>
  </si>
  <si>
    <t>03.008.00059</t>
  </si>
  <si>
    <t>03.008.00060</t>
  </si>
  <si>
    <t>03.008.00061</t>
  </si>
  <si>
    <t>03.008.00062</t>
  </si>
  <si>
    <t>03.008.00064</t>
  </si>
  <si>
    <t>03.008.00065</t>
  </si>
  <si>
    <t>03.008.00066</t>
  </si>
  <si>
    <t>03.008.00067</t>
  </si>
  <si>
    <t>03.008.00070</t>
  </si>
  <si>
    <t>03.008.00071</t>
  </si>
  <si>
    <t>03.008.00072</t>
  </si>
  <si>
    <t>03.008.00073</t>
  </si>
  <si>
    <t>03.008.00074</t>
  </si>
  <si>
    <t>03.008.00075</t>
  </si>
  <si>
    <t>03.008.00076</t>
  </si>
  <si>
    <t>03.008.00077</t>
  </si>
  <si>
    <t>03.008.00078</t>
  </si>
  <si>
    <t>03.008.00080</t>
  </si>
  <si>
    <t>03.008.00081</t>
  </si>
  <si>
    <t>03.008.00082</t>
  </si>
  <si>
    <t>03.008.00083</t>
  </si>
  <si>
    <t>03.008.00085</t>
  </si>
  <si>
    <t>03.008.00087</t>
  </si>
  <si>
    <t>03.008.00088</t>
  </si>
  <si>
    <t>03.008.00089</t>
  </si>
  <si>
    <t>03.008.00090</t>
  </si>
  <si>
    <t>03.008.00091</t>
  </si>
  <si>
    <t>03.008.00092</t>
  </si>
  <si>
    <t>03.008.00093</t>
  </si>
  <si>
    <t>03.008.00094</t>
  </si>
  <si>
    <t>03.008.00095</t>
  </si>
  <si>
    <t>ОТИ1</t>
  </si>
  <si>
    <t>03.008.00098</t>
  </si>
  <si>
    <t>03.008.00099</t>
  </si>
  <si>
    <t>03.009</t>
  </si>
  <si>
    <t>03.009.00001</t>
  </si>
  <si>
    <t>03.009.00002</t>
  </si>
  <si>
    <t>03.009.00003</t>
  </si>
  <si>
    <t>03.009.00004</t>
  </si>
  <si>
    <t>03.009.00005</t>
  </si>
  <si>
    <t>03.009.00006</t>
  </si>
  <si>
    <t>03.009.00007</t>
  </si>
  <si>
    <t>03.009.00008</t>
  </si>
  <si>
    <t>03.009.00009</t>
  </si>
  <si>
    <t>03.009.00010</t>
  </si>
  <si>
    <t>03.009.00011</t>
  </si>
  <si>
    <t>03.009.00012</t>
  </si>
  <si>
    <t>03.009.00013</t>
  </si>
  <si>
    <t>03.009.00014</t>
  </si>
  <si>
    <t>03.009.00015</t>
  </si>
  <si>
    <t>03.009.00016</t>
  </si>
  <si>
    <t>03.009.00017</t>
  </si>
  <si>
    <t>03.009.00018</t>
  </si>
  <si>
    <t>03.009.00019</t>
  </si>
  <si>
    <t>03.009.00020</t>
  </si>
  <si>
    <t>03.009.00021</t>
  </si>
  <si>
    <t>03.009.00022</t>
  </si>
  <si>
    <t>03.009.00023</t>
  </si>
  <si>
    <t>03.009.00024</t>
  </si>
  <si>
    <t>03.009.00025</t>
  </si>
  <si>
    <t>03.009.00026</t>
  </si>
  <si>
    <t>03.009.00027</t>
  </si>
  <si>
    <t>03.009.00028</t>
  </si>
  <si>
    <t>03.009.00029</t>
  </si>
  <si>
    <t>03.009.00030</t>
  </si>
  <si>
    <t>03.009.00031</t>
  </si>
  <si>
    <t>03.009.00033</t>
  </si>
  <si>
    <t>03.009.00034</t>
  </si>
  <si>
    <t>03.009.00035</t>
  </si>
  <si>
    <t>03.009.00036</t>
  </si>
  <si>
    <t>03.009.00037</t>
  </si>
  <si>
    <t>03.009.00038</t>
  </si>
  <si>
    <t>03.009.00039</t>
  </si>
  <si>
    <t>03.009.00040</t>
  </si>
  <si>
    <t>03.009.00042</t>
  </si>
  <si>
    <t>03.009.00043</t>
  </si>
  <si>
    <t>03.009.00044</t>
  </si>
  <si>
    <t>03.009.00045</t>
  </si>
  <si>
    <t>03.009.00046</t>
  </si>
  <si>
    <t>03.009.00047</t>
  </si>
  <si>
    <t>03.009.00048</t>
  </si>
  <si>
    <t>03.009.00049</t>
  </si>
  <si>
    <t>03.009.00050</t>
  </si>
  <si>
    <t>03.009.00051</t>
  </si>
  <si>
    <t>03.009.00052</t>
  </si>
  <si>
    <t>03.009.00053</t>
  </si>
  <si>
    <t>03.009.00054</t>
  </si>
  <si>
    <t>03.009.00055</t>
  </si>
  <si>
    <t>03.009.00056</t>
  </si>
  <si>
    <t>03.009.00057</t>
  </si>
  <si>
    <t>03.009.00058</t>
  </si>
  <si>
    <t>03.009.00059</t>
  </si>
  <si>
    <t>03.009.00060</t>
  </si>
  <si>
    <t>03.009.00061</t>
  </si>
  <si>
    <t>03.009.00062</t>
  </si>
  <si>
    <t>03.009.00063</t>
  </si>
  <si>
    <t>03.009.00064</t>
  </si>
  <si>
    <t>03.009.00065</t>
  </si>
  <si>
    <t>03.009.00066</t>
  </si>
  <si>
    <t>03.009.00067</t>
  </si>
  <si>
    <t>03.009.00068</t>
  </si>
  <si>
    <t>03.009.00069</t>
  </si>
  <si>
    <t>03.009.00070</t>
  </si>
  <si>
    <t>03.009.00071</t>
  </si>
  <si>
    <t>03.009.00072</t>
  </si>
  <si>
    <t>03.009.00073</t>
  </si>
  <si>
    <t>03.009.00074</t>
  </si>
  <si>
    <t>03.009.00075</t>
  </si>
  <si>
    <t>03.009.00076</t>
  </si>
  <si>
    <t>03.009.00077</t>
  </si>
  <si>
    <t>03.009.00078</t>
  </si>
  <si>
    <t>03.009.00079</t>
  </si>
  <si>
    <t>03.009.00080</t>
  </si>
  <si>
    <t>03.009.00081</t>
  </si>
  <si>
    <t>03.009.00082</t>
  </si>
  <si>
    <t>03.009.00083</t>
  </si>
  <si>
    <t>03.009.00085</t>
  </si>
  <si>
    <t>03.009.00087</t>
  </si>
  <si>
    <t>03.009.00088</t>
  </si>
  <si>
    <t>03.009.00089</t>
  </si>
  <si>
    <t>03.009.00090</t>
  </si>
  <si>
    <t>03.009.00091</t>
  </si>
  <si>
    <t>03.009.00092</t>
  </si>
  <si>
    <t>03.009.00093</t>
  </si>
  <si>
    <t>03.009.00094</t>
  </si>
  <si>
    <t>03.009.00095</t>
  </si>
  <si>
    <t>03.009.00098</t>
  </si>
  <si>
    <t>03.009.00099</t>
  </si>
  <si>
    <t>03.009.00100</t>
  </si>
  <si>
    <t>03.009.00101</t>
  </si>
  <si>
    <t>03.009.00103</t>
  </si>
  <si>
    <t>03.009.00104</t>
  </si>
  <si>
    <t>03.009.00105</t>
  </si>
  <si>
    <t>03.009.00106</t>
  </si>
  <si>
    <t>03.009.00107</t>
  </si>
  <si>
    <t>03.009.00108</t>
  </si>
  <si>
    <t>03.009.00109</t>
  </si>
  <si>
    <t>03.009.00110</t>
  </si>
  <si>
    <t>03.009.00111</t>
  </si>
  <si>
    <t>03.009.00112</t>
  </si>
  <si>
    <t>03.009.00113</t>
  </si>
  <si>
    <t>03.009.00114</t>
  </si>
  <si>
    <t>03.009.00115</t>
  </si>
  <si>
    <t>03.009.00117</t>
  </si>
  <si>
    <t>03.009.00120</t>
  </si>
  <si>
    <t>03.009.00121</t>
  </si>
  <si>
    <t>03.009.00122</t>
  </si>
  <si>
    <t>03.009.00123</t>
  </si>
  <si>
    <t>03.009.00124</t>
  </si>
  <si>
    <t>03.009.00125</t>
  </si>
  <si>
    <t>03.009.00126</t>
  </si>
  <si>
    <t>03.009.00127</t>
  </si>
  <si>
    <t>03.009.00129</t>
  </si>
  <si>
    <t>03.009.00130</t>
  </si>
  <si>
    <t>03.009.00133</t>
  </si>
  <si>
    <t>03.009.00134</t>
  </si>
  <si>
    <t>03.009.00135</t>
  </si>
  <si>
    <t>03.009.00136</t>
  </si>
  <si>
    <t>03.009.00137</t>
  </si>
  <si>
    <t>03.009.00138</t>
  </si>
  <si>
    <t>03.009.00140</t>
  </si>
  <si>
    <t>03.009.00141</t>
  </si>
  <si>
    <t>03.009.00142</t>
  </si>
  <si>
    <t>03.009.00143</t>
  </si>
  <si>
    <t>03.009.00144</t>
  </si>
  <si>
    <t>03.009.00145</t>
  </si>
  <si>
    <t>03.009.00146</t>
  </si>
  <si>
    <t>03.009.00147</t>
  </si>
  <si>
    <t>03.009.00148</t>
  </si>
  <si>
    <t>03.009.00149</t>
  </si>
  <si>
    <t>03.009.00150</t>
  </si>
  <si>
    <t>03.009.00151</t>
  </si>
  <si>
    <t>03.009.00152</t>
  </si>
  <si>
    <t>03.009.00153</t>
  </si>
  <si>
    <t>03.009.00154</t>
  </si>
  <si>
    <t>03.009.00155</t>
  </si>
  <si>
    <t>03.009.00156</t>
  </si>
  <si>
    <t>03.009.00157</t>
  </si>
  <si>
    <t>03.009.00158</t>
  </si>
  <si>
    <t>03.009.00159</t>
  </si>
  <si>
    <t>03.009.00160</t>
  </si>
  <si>
    <t>03.009.00161</t>
  </si>
  <si>
    <t>03.009.00162</t>
  </si>
  <si>
    <t>03.009.00165</t>
  </si>
  <si>
    <t>03.009.00166</t>
  </si>
  <si>
    <t>03.009.00167</t>
  </si>
  <si>
    <t>03.009.00169</t>
  </si>
  <si>
    <t>03.009.00170</t>
  </si>
  <si>
    <t>03.009.00171</t>
  </si>
  <si>
    <t>ОФХИ1</t>
  </si>
  <si>
    <t>03.009.00173</t>
  </si>
  <si>
    <t>03.009.00175</t>
  </si>
  <si>
    <t>03.009.00176</t>
  </si>
  <si>
    <t>03.009.00178</t>
  </si>
  <si>
    <t>03.009.00179</t>
  </si>
  <si>
    <t>ВЛ</t>
  </si>
  <si>
    <t>03.009.00180</t>
  </si>
  <si>
    <t>03.009.00182</t>
  </si>
  <si>
    <t>03.009.00185</t>
  </si>
  <si>
    <t>03.009.00187</t>
  </si>
  <si>
    <t>03.009.00188</t>
  </si>
  <si>
    <t>03.009.00190</t>
  </si>
  <si>
    <t>03.009.00191</t>
  </si>
  <si>
    <t>03.009.00192</t>
  </si>
  <si>
    <t>03.009.00193</t>
  </si>
  <si>
    <t>03.009.00195</t>
  </si>
  <si>
    <t>03.009.00198</t>
  </si>
  <si>
    <t>03.009.00199</t>
  </si>
  <si>
    <t>03.009.00200</t>
  </si>
  <si>
    <t>03.009.00201</t>
  </si>
  <si>
    <t>03.009.00202</t>
  </si>
  <si>
    <t>03.009.00203</t>
  </si>
  <si>
    <t>03.009.00204</t>
  </si>
  <si>
    <t>03.009.00205</t>
  </si>
  <si>
    <t>03.009.00206</t>
  </si>
  <si>
    <t>03.009.00208</t>
  </si>
  <si>
    <t>03.009.00209</t>
  </si>
  <si>
    <t>03.009.00210</t>
  </si>
  <si>
    <t>03.009.00211</t>
  </si>
  <si>
    <t>03.009.00212</t>
  </si>
  <si>
    <t>03.009.00215</t>
  </si>
  <si>
    <t>03.009.00216</t>
  </si>
  <si>
    <t>03.009.00218</t>
  </si>
  <si>
    <t>03.009.00219</t>
  </si>
  <si>
    <t>03.009.00220</t>
  </si>
  <si>
    <t>03.009.00221</t>
  </si>
  <si>
    <t>03.009.00222</t>
  </si>
  <si>
    <t>03.009.00225</t>
  </si>
  <si>
    <t>03.009.00226</t>
  </si>
  <si>
    <t>03.009.00228</t>
  </si>
  <si>
    <t>03.009.00229</t>
  </si>
  <si>
    <t>03.009.00230</t>
  </si>
  <si>
    <t>03.009.00233</t>
  </si>
  <si>
    <t>03.009.00234</t>
  </si>
  <si>
    <t>03.009.00235</t>
  </si>
  <si>
    <t>03.009.00236</t>
  </si>
  <si>
    <t>03.009.00238</t>
  </si>
  <si>
    <t>03.009.00240</t>
  </si>
  <si>
    <t>03.009.00241</t>
  </si>
  <si>
    <t>03.009.00242</t>
  </si>
  <si>
    <t>03.009.00243</t>
  </si>
  <si>
    <t>03.009.00245</t>
  </si>
  <si>
    <t>03.009.00246</t>
  </si>
  <si>
    <t>03.009.00247</t>
  </si>
  <si>
    <t>03.009.00248</t>
  </si>
  <si>
    <t>03.009.00249</t>
  </si>
  <si>
    <t>03.009.00250</t>
  </si>
  <si>
    <t>03.009.00251</t>
  </si>
  <si>
    <t>03.009.00253</t>
  </si>
  <si>
    <t>03.009.00254</t>
  </si>
  <si>
    <t>03.009.00255</t>
  </si>
  <si>
    <t>03.009.00256</t>
  </si>
  <si>
    <t>Санитарно-химические исследования продовольственного сырья и пищевых продуктов в изделиях макаронных: определение наличия яичных продуктов.</t>
  </si>
  <si>
    <t>03.009.00260</t>
  </si>
  <si>
    <t>03.010</t>
  </si>
  <si>
    <t>03.010.00001</t>
  </si>
  <si>
    <t>03.010.00002</t>
  </si>
  <si>
    <t>03.010.00003</t>
  </si>
  <si>
    <t>03.010.00006</t>
  </si>
  <si>
    <t>03.010.00009</t>
  </si>
  <si>
    <t>03.010.00010</t>
  </si>
  <si>
    <t>03.010.00013</t>
  </si>
  <si>
    <t>03.010.00014</t>
  </si>
  <si>
    <t>03.010.00015</t>
  </si>
  <si>
    <t>03.010.00016</t>
  </si>
  <si>
    <t>03.010.00017</t>
  </si>
  <si>
    <t>03.010.00018</t>
  </si>
  <si>
    <t>03.010.00019</t>
  </si>
  <si>
    <t>03.010.00022</t>
  </si>
  <si>
    <t>03.010.00023</t>
  </si>
  <si>
    <t>03.010.00025</t>
  </si>
  <si>
    <t>03.010.00026</t>
  </si>
  <si>
    <t>03.010.00027</t>
  </si>
  <si>
    <t>03.010.00029</t>
  </si>
  <si>
    <t>03.010.00031</t>
  </si>
  <si>
    <t>03.010.00034</t>
  </si>
  <si>
    <t>03.010.00036</t>
  </si>
  <si>
    <t>03.010.00037</t>
  </si>
  <si>
    <t>03.010.00038</t>
  </si>
  <si>
    <t>03.010.00044</t>
  </si>
  <si>
    <t>03.010.00045</t>
  </si>
  <si>
    <t>1 помещение</t>
  </si>
  <si>
    <t>03.010.00046</t>
  </si>
  <si>
    <t>03.010.00047</t>
  </si>
  <si>
    <t>03.010.00048</t>
  </si>
  <si>
    <t>03.010.00050</t>
  </si>
  <si>
    <t>03.010.00054</t>
  </si>
  <si>
    <t>03.010.00056</t>
  </si>
  <si>
    <t>03.010.00057</t>
  </si>
  <si>
    <t>03.010.00059</t>
  </si>
  <si>
    <t>03.010.00060</t>
  </si>
  <si>
    <t>03.010.00061</t>
  </si>
  <si>
    <t>03.010.00062</t>
  </si>
  <si>
    <t>03.010.00063</t>
  </si>
  <si>
    <t>03.010.00064</t>
  </si>
  <si>
    <t>03.010.00065</t>
  </si>
  <si>
    <t>03.010.00066</t>
  </si>
  <si>
    <t>03.010.00067</t>
  </si>
  <si>
    <t>03.010.00068</t>
  </si>
  <si>
    <t>03.010.00069</t>
  </si>
  <si>
    <t>03.010.00070</t>
  </si>
  <si>
    <t>03.011</t>
  </si>
  <si>
    <t>03.011.00001</t>
  </si>
  <si>
    <t>03.011.00003</t>
  </si>
  <si>
    <t>03.011.00007</t>
  </si>
  <si>
    <t>03.011.00011</t>
  </si>
  <si>
    <t>03.011.00017</t>
  </si>
  <si>
    <t>03.011.00020</t>
  </si>
  <si>
    <t>03.011.00021</t>
  </si>
  <si>
    <t>03.011.00022</t>
  </si>
  <si>
    <t>03.011.00023</t>
  </si>
  <si>
    <t>03.011.00024</t>
  </si>
  <si>
    <t>03.011.00027</t>
  </si>
  <si>
    <t>03.011.00030</t>
  </si>
  <si>
    <t>03.011.00031</t>
  </si>
  <si>
    <t>03.011.00033</t>
  </si>
  <si>
    <t>03.011.00034</t>
  </si>
  <si>
    <t>03.011.00039</t>
  </si>
  <si>
    <t>03.011.00040</t>
  </si>
  <si>
    <t>03.011.00041</t>
  </si>
  <si>
    <t>03.011.00042</t>
  </si>
  <si>
    <t>03.011.00043</t>
  </si>
  <si>
    <t>03.011.00044</t>
  </si>
  <si>
    <t>03.011.00045</t>
  </si>
  <si>
    <t>03.011.00047</t>
  </si>
  <si>
    <t>03.011.00053</t>
  </si>
  <si>
    <t>03.011.00054</t>
  </si>
  <si>
    <t>03.011.00055</t>
  </si>
  <si>
    <t>03.011.00056</t>
  </si>
  <si>
    <t>03.011.00057</t>
  </si>
  <si>
    <t>03.011.00060</t>
  </si>
  <si>
    <t>03.011.00061</t>
  </si>
  <si>
    <t>03.011.00062</t>
  </si>
  <si>
    <t>03.011.00063</t>
  </si>
  <si>
    <t>03.011.00064</t>
  </si>
  <si>
    <t>03.011.00065</t>
  </si>
  <si>
    <t>03.011.00066</t>
  </si>
  <si>
    <t>03.016</t>
  </si>
  <si>
    <t>03.016.00001</t>
  </si>
  <si>
    <t>03.016.00002</t>
  </si>
  <si>
    <t>03.016.00003</t>
  </si>
  <si>
    <t>03.016.00004</t>
  </si>
  <si>
    <t>03.016.00005</t>
  </si>
  <si>
    <t>03.016.00006</t>
  </si>
  <si>
    <t>03.016.00007</t>
  </si>
  <si>
    <t>03.016.00008</t>
  </si>
  <si>
    <t>03.016.00009</t>
  </si>
  <si>
    <t>03.016.00010</t>
  </si>
  <si>
    <t>03.016.00011</t>
  </si>
  <si>
    <t>03.016.00012</t>
  </si>
  <si>
    <t>03.016.00013</t>
  </si>
  <si>
    <t>03.016.00014</t>
  </si>
  <si>
    <t>03.016.00015</t>
  </si>
  <si>
    <t>03.016.00016</t>
  </si>
  <si>
    <t>03.016.00017</t>
  </si>
  <si>
    <t>03.016.00018</t>
  </si>
  <si>
    <t>03.016.00019</t>
  </si>
  <si>
    <t>03.016.00020</t>
  </si>
  <si>
    <t>03.016.00021</t>
  </si>
  <si>
    <t>03.016.00022</t>
  </si>
  <si>
    <t>03.016.00023</t>
  </si>
  <si>
    <t>03.016.00024</t>
  </si>
  <si>
    <t>03.016.00025</t>
  </si>
  <si>
    <t>03.016.00026</t>
  </si>
  <si>
    <t>03.016.00027</t>
  </si>
  <si>
    <t>03.016.00028</t>
  </si>
  <si>
    <t>03.016.00029</t>
  </si>
  <si>
    <t>03.016.00030</t>
  </si>
  <si>
    <t>03.016.00031</t>
  </si>
  <si>
    <t>03.016.00033</t>
  </si>
  <si>
    <t>03.016.00034</t>
  </si>
  <si>
    <t>03.016.00035</t>
  </si>
  <si>
    <t>03.016.00036</t>
  </si>
  <si>
    <t>03.016.00037</t>
  </si>
  <si>
    <t>Санитарно-химические исследования технической воды Цинк (ААС)</t>
  </si>
  <si>
    <t>03.016.00038</t>
  </si>
  <si>
    <t>03.016.00039</t>
  </si>
  <si>
    <t>03.016.00040</t>
  </si>
  <si>
    <t>03.016.00041</t>
  </si>
  <si>
    <t>03.016.00042</t>
  </si>
  <si>
    <t>03.016.00043</t>
  </si>
  <si>
    <t>03.016.00044</t>
  </si>
  <si>
    <t>03.016.00045</t>
  </si>
  <si>
    <t>04</t>
  </si>
  <si>
    <t>ТОКСИКОЛОГО-ГИГИЕНИЧЕСКИЕ ИССЛЕДОВАНИЯ</t>
  </si>
  <si>
    <t>04.001</t>
  </si>
  <si>
    <t>Исследования из климатической камеры (мебель, строительные материалы, одежда, обувь, игрушки, тара и упаковка)</t>
  </si>
  <si>
    <t>04.001.00001</t>
  </si>
  <si>
    <t>Токсиколого-гигиенические исследования из климатической камеры: (Азота (IV) двуокись (фот.)</t>
  </si>
  <si>
    <t>04.001.00003</t>
  </si>
  <si>
    <t>Токсиколого-гигиенические исследования из климатической камеры: Аммиак (фот.)</t>
  </si>
  <si>
    <t>04.001.00006</t>
  </si>
  <si>
    <t>Токсиколого-гигиенические исследования из климатической камеры:  Бенз(а)пирен (м.р.) (флм.)</t>
  </si>
  <si>
    <t>04.001.00009</t>
  </si>
  <si>
    <t>Токсиколого-гигиенические исследования из климатической камеры: Винилацетат (фот.)</t>
  </si>
  <si>
    <t>04.001.00014</t>
  </si>
  <si>
    <t>Токсиколого-гигиенические исследования из климатической камеры: Железо (ААС)</t>
  </si>
  <si>
    <t>04.001.00016</t>
  </si>
  <si>
    <t>Токсиколого-гигиенические исследования из климатической камеры:  Кадмий (ААС)</t>
  </si>
  <si>
    <t>04.001.00017</t>
  </si>
  <si>
    <t>Токсиколого-гигиенические исследования из климатической камеры:  Кобальт (ААС)</t>
  </si>
  <si>
    <t>04.001.00018</t>
  </si>
  <si>
    <t>Токсиколого-гигиенические исследования из климатической камеры:  Ксилолы (-мета, -орто, -пара) (ГЖХ)</t>
  </si>
  <si>
    <t>04.001.00019</t>
  </si>
  <si>
    <t>Токсиколого-гигиенические исследования из климатической камеры: Марганец (ААС)</t>
  </si>
  <si>
    <t>04.001.00020</t>
  </si>
  <si>
    <t>Токсиколого-гигиенические исследования из климатической камеры:  Медь (ААС)</t>
  </si>
  <si>
    <t>04.001.00023</t>
  </si>
  <si>
    <t>Токсиколого-гигиенические исследования из климатической камеры:  Никель (ААС)</t>
  </si>
  <si>
    <t>04.001.00024</t>
  </si>
  <si>
    <t>Токсиколого-гигиенические исследования из климатической камеры: Свинец (ААС)</t>
  </si>
  <si>
    <t>04.001.00025</t>
  </si>
  <si>
    <t>Токсиколого-гигиенические исследования из климатической камеры:  Серная кислота (фот.)</t>
  </si>
  <si>
    <t>04.001.00026</t>
  </si>
  <si>
    <t xml:space="preserve">Токсиколого-гигиенические исследования из климатической камеры: Массовая концентрация диоксида серы </t>
  </si>
  <si>
    <t>04.001.00027</t>
  </si>
  <si>
    <t>Токсиколого-гигиенические исследования из климатической камеры: Сероводород (фот.)</t>
  </si>
  <si>
    <t>04.001.00034</t>
  </si>
  <si>
    <t>Токсиколого-гигиенические исследования из климатической камеры: Хлористый водород (фот.)</t>
  </si>
  <si>
    <t>04.001.00035</t>
  </si>
  <si>
    <t>Токсиколого-гигиенические исследования из климатической камеры: Хром (ААС)</t>
  </si>
  <si>
    <t>04.001.00037</t>
  </si>
  <si>
    <t>Токсиколого-гигиенические исследования из климатической камеры:  Цианистый водород (фот.)</t>
  </si>
  <si>
    <t>04.001.00038</t>
  </si>
  <si>
    <t>Токсиколого-гигиенические исследования из климатической камеры: Цинк (ААС)</t>
  </si>
  <si>
    <t>04.001.00047</t>
  </si>
  <si>
    <t>Токсиколого-гигиенические исследования из климатической камеры: Интенсивность запаха (за исключением обуви)</t>
  </si>
  <si>
    <t>04.001.00049</t>
  </si>
  <si>
    <t>Токсиколого-гигиенические исследования из климатической камеры: Хлорбензол (ГЖХ)</t>
  </si>
  <si>
    <t>04.001.00053</t>
  </si>
  <si>
    <t>Токсиколого-гигиенические исследования из климатической камеры: Фенол (мебельная продукция)</t>
  </si>
  <si>
    <t>04.001.00054</t>
  </si>
  <si>
    <t>Токсиколого-гигиенические исследования из климатической камеры: Формальдегид (мебельная продукция)</t>
  </si>
  <si>
    <t>04.001.00055</t>
  </si>
  <si>
    <t>Токсиколого-гигиенические исследования из климатической камеры: Аммиак (мебельная продукция)</t>
  </si>
  <si>
    <t>04.001.00056</t>
  </si>
  <si>
    <t>Токсиколого-гигиенические исследования из климатической камеры: Хлористый водород (мебельная продукция)</t>
  </si>
  <si>
    <t>04.001.00057</t>
  </si>
  <si>
    <t>Токсиколого-гигиенические исследования из климатической камеры: Диоксид серы (мебельная продукция)</t>
  </si>
  <si>
    <t>04.001.00058</t>
  </si>
  <si>
    <t>Токсиколого-гигиенические исследования из климатической камеры: Фосфорный ангидрид (мебельная продукция)</t>
  </si>
  <si>
    <t>04.001.00059</t>
  </si>
  <si>
    <t>Токсиколого-гигиенические исследования из климатической камеры: Цианид водорода (мебельная продукция)</t>
  </si>
  <si>
    <t>04.001.00060</t>
  </si>
  <si>
    <t>Токсиколого-гигиенические исследования из климатической камеры: Запах, интенсивность запаха (обувь)</t>
  </si>
  <si>
    <t>04.001.00061</t>
  </si>
  <si>
    <t>Токсиколого-гигиенические исследования из климатической камеры: Внешний вид (обувь)</t>
  </si>
  <si>
    <t>04.001.00062</t>
  </si>
  <si>
    <t>Токсиколого-гигиенические исследования из климатической камеры: Масса полупары обуви</t>
  </si>
  <si>
    <t>04.001.00063</t>
  </si>
  <si>
    <t>Токсиколого-гигиенические исследования из климатической камеры: Газохроматографическое определение летучих химических вещевств, выделяющихся из полимерных и других материалов (ацетальдегид, ацетон, бутилацетат, изопропанол, метанол, этилацетат, пропанол, бутанол, изобутанол, метилацетат)-единичный показатель</t>
  </si>
  <si>
    <t>04.001.00064</t>
  </si>
  <si>
    <t>Токсиколого-гигиенические исследования из климатической камеры: Газохроматографическое определение летучих химических вещевств, выделяющихся из полимерных и других материалов (ацетальдегид, ацетон, бутилацетат, изопропанол, метанол, этилацетат, пропанол, бутанол, изобутанол, метилацетат)-каждый последующий показатель</t>
  </si>
  <si>
    <t>04.001.00065</t>
  </si>
  <si>
    <t>Токсиколого-гигиенические исследования из климатической камеры: Газохроматографическое определение летучих химических вещевств, выделяющихся из полимерных и других материалов (гексан, гептан, бензол, толуол, этилбензол, м-ксилол, о-ксилол, п-ксилол, изопропилбензол, стирол, а-метилстирол)-единичный показатель</t>
  </si>
  <si>
    <t>04.001.00066</t>
  </si>
  <si>
    <t>Токсиколого-гигиенические исследования из климатической камеры: Газохроматографическое определение летучих химических вещевств, выделяющихся из полимерных и других материалов (гексан, гептан, бензол, толуол, этилбензол, м-ксилол, о-ксилол, п-ксилол, изопропилбензол, стирол, а-метилстирол)-каждый последующий показатель</t>
  </si>
  <si>
    <t>04.001.00067</t>
  </si>
  <si>
    <t>Токсиколого-гигиенические исследования из климатической камеры: Фенол (ВЭЖХ)</t>
  </si>
  <si>
    <t>04.001.00068</t>
  </si>
  <si>
    <t>Токсиколого-гигиенические исследования из климатической камеры: Формальдегид (ВЭЖХ)</t>
  </si>
  <si>
    <t>04.002</t>
  </si>
  <si>
    <t>Исследования из модельных сред изделий, контактирующих с пищевыми продуктами и водой, игрушек, медицинских инструментов</t>
  </si>
  <si>
    <t>04.002.00002</t>
  </si>
  <si>
    <t>Акрилонитрил (ГЖХ).Токсиколого-гигиенические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</si>
  <si>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04.002.00003</t>
  </si>
  <si>
    <t>Ацетальдегид (ГЖХ).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</si>
  <si>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04.002.00004</t>
  </si>
  <si>
    <t>04.002.00005</t>
  </si>
  <si>
    <t>Барий (ААС).Токсиколого-гигиенические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</si>
  <si>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04.002.00006</t>
  </si>
  <si>
    <t>Барий (фот.).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</si>
  <si>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04.002.00007</t>
  </si>
  <si>
    <t>Бенз(а)пирен (ВЭЖХ).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</si>
  <si>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04.002.00008</t>
  </si>
  <si>
    <t>Бензол (ГЖХ).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</si>
  <si>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04.002.00009</t>
  </si>
  <si>
    <t xml:space="preserve"> Бор (фл.).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</si>
  <si>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04.002.00011</t>
  </si>
  <si>
    <t>Бромируемость (титр.).Токсиколого-гигиенические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</si>
  <si>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04.002.00012</t>
  </si>
  <si>
    <t>Бутанол (ГЖХ).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</si>
  <si>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04.002.00013</t>
  </si>
  <si>
    <t>04.002.00015</t>
  </si>
  <si>
    <t>Водородный показатель (пот.).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</si>
  <si>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04.002.00016</t>
  </si>
  <si>
    <t>Гексан (ГЖХ).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</si>
  <si>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04.002.00017</t>
  </si>
  <si>
    <t>Гептан (ГЖХ).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</si>
  <si>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04.002.00020</t>
  </si>
  <si>
    <t xml:space="preserve">Железо (ААС). Токсиколого-гигиенические исследования из модельных сред изделий, контактирующих с пищевыми продуктами и водой, игрушек, медицинских инструментов </t>
  </si>
  <si>
    <t>04.002.00021</t>
  </si>
  <si>
    <t xml:space="preserve">Органолептика (запах, привкус, муть).Токсиколого-гигиенические исследования из модельных сред изделий, контактирующих с пищевыми продуктами и водой, игрушек, медицинских инструментов </t>
  </si>
  <si>
    <t>04.002.00022</t>
  </si>
  <si>
    <t xml:space="preserve"> Изменение РН (пот.).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</si>
  <si>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04.002.00023</t>
  </si>
  <si>
    <t>Изобутанол (ГЖХ).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</si>
  <si>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04.002.00024</t>
  </si>
  <si>
    <t xml:space="preserve"> Изопропанол (ГЖХ).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</si>
  <si>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04.002.00025</t>
  </si>
  <si>
    <t>Кадмий (ААС).Токсиколого-гигиенические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</si>
  <si>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04.002.00026</t>
  </si>
  <si>
    <t>Кобальт (ААС).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</si>
  <si>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04.002.00028</t>
  </si>
  <si>
    <t>Ксилолы (-мета, -орто, -пара) (ГЖХ).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</si>
  <si>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04.002.00031</t>
  </si>
  <si>
    <t xml:space="preserve">Марганец (ААС). Токсиколого-гигиенические исследования из модельных сред изделий, контактирующих с пищевыми продуктами и водой, игрушек, медицинских инструментов </t>
  </si>
  <si>
    <t xml:space="preserve">Медь (ААС).Токсиколого-гигиенические исследования из модельных сред изделий, контактирующих с пищевыми продуктами и водой, игрушек, медицинских инструментов </t>
  </si>
  <si>
    <t>04.002.00033</t>
  </si>
  <si>
    <t>Метанол (ГЖХ).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</si>
  <si>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04.002.00035</t>
  </si>
  <si>
    <t>Мышьяк (ААС).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</si>
  <si>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04.002.00038</t>
  </si>
  <si>
    <t>Никель (ААС).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</si>
  <si>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04.002.00039</t>
  </si>
  <si>
    <t>Окисляемость (титр.).Токсиколого-гигиенические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</si>
  <si>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04.002.00040</t>
  </si>
  <si>
    <t>Октан (ГЖХ).Токсиколого-гигиенические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</si>
  <si>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04.002.00041</t>
  </si>
  <si>
    <t>04.002.00042</t>
  </si>
  <si>
    <t>Пропанол (ГЖХ).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</si>
  <si>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04.002.00043</t>
  </si>
  <si>
    <t>Свинец (ААС).Токсиколого-гигиенические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</si>
  <si>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04.002.00045</t>
  </si>
  <si>
    <t>Содержание восстанавливающих веществ (титр.).Токсиколого-гигиенические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</si>
  <si>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04.002.00046</t>
  </si>
  <si>
    <t>Стирол (ГЖХ).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</si>
  <si>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04.002.00047</t>
  </si>
  <si>
    <t>Стойкость к горячей воде.Токсиколого-гигиенические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</si>
  <si>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04.002.00048</t>
  </si>
  <si>
    <t>Стойкость покрытия к пятнообразованию.Токсиколого-гигиенические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</si>
  <si>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04.002.00049</t>
  </si>
  <si>
    <t xml:space="preserve">Стронций (ААС). Токсиколого-гигиенические исследования из модельных сред изделий, контактирующих с пищевыми продуктами и водой, игрушек, медицинских инструментов </t>
  </si>
  <si>
    <t>04.002.00050</t>
  </si>
  <si>
    <t>Толуол (ГЖХ).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</si>
  <si>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04.002.00051</t>
  </si>
  <si>
    <t>Стойкость защитно-декоративного покрытия к поту.Токсиколого-гигиенические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</si>
  <si>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04.002.00052</t>
  </si>
  <si>
    <t>Стойкость защитно-декоративного покрытия к слюне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</si>
  <si>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04.002.00053</t>
  </si>
  <si>
    <t>Стойкость защитно-декоративного покрытия к влажной обработке.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</si>
  <si>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04.002.00054</t>
  </si>
  <si>
    <t>Формальдегид (фот.).Токсиколого-гигиенические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</si>
  <si>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04.002.00055</t>
  </si>
  <si>
    <t>Хром (ААС).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</si>
  <si>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04.002.00056</t>
  </si>
  <si>
    <t>04.002.00057</t>
  </si>
  <si>
    <t>Этилацетат (ГЖХ).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</si>
  <si>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04.002.00058</t>
  </si>
  <si>
    <t>Этилбензол (ГЖХ).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</si>
  <si>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04.002.00059</t>
  </si>
  <si>
    <t xml:space="preserve"> Этиленгликоль (фот.).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</si>
  <si>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04.002.00060</t>
  </si>
  <si>
    <t>Ртуть (ААС).Токсиколого-гигиенические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</si>
  <si>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04.002.00061</t>
  </si>
  <si>
    <t>Фенольный индекс (фот.).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</si>
  <si>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04.002.00062</t>
  </si>
  <si>
    <t>Винилацетат (фот.).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</si>
  <si>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04.002.00063</t>
  </si>
  <si>
    <t>Магний (ААС)  Токсиколого-гигиенические исследования из модельных сред изделий, контактирующих с пищевыми продуктами и водой, игрушек, медицинских инструментов ЕСТЬ В ВОДЕ</t>
  </si>
  <si>
    <t>04.002.00065</t>
  </si>
  <si>
    <t>Алюминий (фот.)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</si>
  <si>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04.002.00066</t>
  </si>
  <si>
    <t>Кремний (фот) .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</si>
  <si>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04.002.00069</t>
  </si>
  <si>
    <t>Изопропилбензол (ГЖХ).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</si>
  <si>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04.002.00070</t>
  </si>
  <si>
    <t>Альфа-метилстирол (ГЖХ).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</si>
  <si>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04.002.00072</t>
  </si>
  <si>
    <t>Диметилтерефталат (ГЖХ).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</si>
  <si>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04.002.00076</t>
  </si>
  <si>
    <t>Альтакс (ТСХ).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</si>
  <si>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04.002.00077</t>
  </si>
  <si>
    <t>Каптакс (ТСХ).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</si>
  <si>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04.002.00078</t>
  </si>
  <si>
    <t>04.002.00079</t>
  </si>
  <si>
    <t>Гексаметилендиамин (ТСХ).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</si>
  <si>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04.002.00080</t>
  </si>
  <si>
    <t>Капролактам (ТСХ).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</si>
  <si>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04.002.00081</t>
  </si>
  <si>
    <t>Фенол (ХМС).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</si>
  <si>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04.002.00082</t>
  </si>
  <si>
    <t>Агидол (ТСХ).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</si>
  <si>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04.002.00083</t>
  </si>
  <si>
    <t>Этилцимат (ТСХ). Токсиколого-гигиенические исследования из модельных сред изделий, контактирующих с пищевыми продуктами и водой, игрушек, медицинских инструментов</t>
  </si>
  <si>
    <t>Дифенилгуанидин (ТСХ).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</si>
  <si>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04.002.00085</t>
  </si>
  <si>
    <t xml:space="preserve"> Посуда и изделия хозяйственного назначения из пластмасс. Химическая стойкость.Токсиколого-гигиенические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</si>
  <si>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04.002.00087</t>
  </si>
  <si>
    <t>Дифенилолпропан.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</si>
  <si>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04.002.00088</t>
  </si>
  <si>
    <t>Бутилакрилат.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</si>
  <si>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04.002.00090</t>
  </si>
  <si>
    <t>М-ксилол.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</si>
  <si>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04.002.00091</t>
  </si>
  <si>
    <t>О-ксилол.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</si>
  <si>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04.002.00092</t>
  </si>
  <si>
    <t>П-ксилол.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</si>
  <si>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04.002.00093</t>
  </si>
  <si>
    <t>Метилацетат.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</si>
  <si>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04.002.00094</t>
  </si>
  <si>
    <t>Газохроматограическое определение фталатов (диметилфталат, диоктилфталат, дибутилфталат, диэтилфталат) в водных вытяжках из материалов различного состава. Токсиколого-гигиенические исследования из модельных сред изделий, контактирующих с пищевыми продуктами и водой, игрушек, медицинских инструментов-единичный показатель</t>
  </si>
  <si>
    <t>04.002.00095</t>
  </si>
  <si>
    <t>Газохроматограическое определение фталатов (диметилфталат, диоктилфталат, дибутилфталат, диэтилфталат) в водных вытяжках из материалов различного состава. Токсиколого-гигиенические исследования из модельных сред изделий, контактирующих с пищевыми продуктами и водой, игрушек, медицинских инструментов-каждый последующий показатель</t>
  </si>
  <si>
    <t>Определение привкуса водной вытяжки (соски латексные). Токсиколого-гигиенические исследования из модельных сред изделий, контактирующих с пищевыми продуктами и водой, игрушек, медицинских инструментов</t>
  </si>
  <si>
    <t>Этилхлоргидрин (колор.). Токсиколого-гигиенические исследования из модельных сред изделий, контактирующих с пищевыми продуктами и водой, игрушек, медицинских инструментов</t>
  </si>
  <si>
    <t>04.003</t>
  </si>
  <si>
    <t>Исследования парфюмерно-косметической продукции, эфирных масел и бытовой химии</t>
  </si>
  <si>
    <t>04.003.00002</t>
  </si>
  <si>
    <t>Водородный показатель (пот.). Токсиколого-гигиенические исследования парфюмерно-косметической продукции, эфирных масел и бытовой химии</t>
  </si>
  <si>
    <t>04.003.00006</t>
  </si>
  <si>
    <t>Массовая концентрация щелочных компонентов (титр.). Токсиколого-гигиенические исследования парфюмерно-косметической продукции, эфирных масел и бытовой химии</t>
  </si>
  <si>
    <t>04.003.00010</t>
  </si>
  <si>
    <t>Масса жирных кислот (грав.). Токсиколого-гигиенические исследования парфюмерно-косметической продукции, эфирных масел и бытовой химии</t>
  </si>
  <si>
    <t>04.003.00012</t>
  </si>
  <si>
    <t>Ртуть (ААС). Токсиколого-гигиенические исследования парфюмерно-косметической продукции, эфирных масел и бытовой химии</t>
  </si>
  <si>
    <t>04.003.00013</t>
  </si>
  <si>
    <t>Свинец (ААС). Токсиколого-гигиенические исследования парфюмерно-косметической продукции, эфирных масел и бытовой химии</t>
  </si>
  <si>
    <t>04.003.00014</t>
  </si>
  <si>
    <t>Смываемость с посуды АПАВ (фот.). Токсиколого-гигиенические исследования парфюмерно-косметической продукции, эфирных масел и бытовой химии</t>
  </si>
  <si>
    <t>04.003.00016</t>
  </si>
  <si>
    <t>Стойкость запаха.Токсиколого-гигиенические исследования парфюмерно-косметической продукции, эфирных масел и бытовой химии</t>
  </si>
  <si>
    <t>04.003.00017</t>
  </si>
  <si>
    <t>Фосфорнокислые соли (массовая доля) (фот.). Токсиколого-гигиенические исследования парфюмерно-косметической продукции, эфирных масел и бытовой химии</t>
  </si>
  <si>
    <t>04.003.00018</t>
  </si>
  <si>
    <t>Органолептика. Токсиколого-гигиенические исследования парфюмерно-косметической продукции, эфирных масел и бытовой химии</t>
  </si>
  <si>
    <t>04.003.00019</t>
  </si>
  <si>
    <t xml:space="preserve"> Массовая доля хлористого натрия. Токсиколого-гигиенические исследования парфюмерно-косметической продукции, эфирных масел и бытовой химии</t>
  </si>
  <si>
    <t>04.003.00020</t>
  </si>
  <si>
    <t>Свободный углекислый натрий. Токсиколого-гигиенические исследования парфюмерно-косметической продукции, эфирных масел и бытовой химии</t>
  </si>
  <si>
    <t>04.003.00021</t>
  </si>
  <si>
    <t>Медь (ИВА). Токсиколого-гигиенические исследования парфюмерно-косметической продукции, эфирных масел и бытовой химии</t>
  </si>
  <si>
    <t>04.003.00022</t>
  </si>
  <si>
    <t>Мышьяк (ИВА). Токсиколого-гигиенические исследования парфюмерно-косметической продукции, эфирных масел и бытовой химии</t>
  </si>
  <si>
    <t>04.003.00023</t>
  </si>
  <si>
    <t>Смываемость с посуды НПАВ. Токсиколого-гигиенические исследования парфюмерно-косметической продукции, эфирных масел и бытовой химии</t>
  </si>
  <si>
    <t>04.003.00024</t>
  </si>
  <si>
    <t>Натрий хлористый (титр.). Токсиколого-гигиенические исследования парфюмерно-косметической продукции, эфирных масел и бытовой химии</t>
  </si>
  <si>
    <t>04.003.00025</t>
  </si>
  <si>
    <t>Массовая доля активного хлора. Токсиколого-гигиенические исследования парфюмерно-косметической продукции, эфирных масел и бытовой химии</t>
  </si>
  <si>
    <t>04.003.00026</t>
  </si>
  <si>
    <t>Массовая доля фосфоросодержащих соединений. Токсиколого-гигиенические исследования парфюмерно-косметической продукции, эфирных масел и бытовой химии</t>
  </si>
  <si>
    <t>04.004</t>
  </si>
  <si>
    <t>Исследования тканей, волокон, шкурок меховых, материалов для изготовления обуви</t>
  </si>
  <si>
    <t>04.004.00001</t>
  </si>
  <si>
    <t>Водородный показатель (пот.). Токсиколого-гигиенические исследования тканей, волокон, шкурок меховых, материалов для изготовления обуви</t>
  </si>
  <si>
    <t>04.004.00002</t>
  </si>
  <si>
    <t>М.д. свободной серной кислоты (титр.). Токсиколого-гигиенические исследования тканей, волокон, шкурок меховых, материалов для изготовления обуви</t>
  </si>
  <si>
    <t>04.004.00003</t>
  </si>
  <si>
    <t>Масса изделия (грав.). Токсиколого-гигиенические исследования тканей, волокон, шкурок меховых, материалов для изготовления обуви</t>
  </si>
  <si>
    <t>04.004.00004</t>
  </si>
  <si>
    <t>Свободный формальдегида в мехе, тканях (фот.).Токсиколого-гигиенические исследования тканей, волокон, шкурок меховых, материалов для изготовления обуви</t>
  </si>
  <si>
    <t>04.004.00006</t>
  </si>
  <si>
    <t>Электризуемость. Токсиколого-гигиенические исследования тканей, волокон, шкурок меховых, материалов для изготовления обуви</t>
  </si>
  <si>
    <t>04.004.00007</t>
  </si>
  <si>
    <t>Водонепроницаемость в обуви. Токсиколого-гигиенические исследования тканей, волокон, шкурок меховых, материалов для изготовления обуви</t>
  </si>
  <si>
    <t>04.004.00008</t>
  </si>
  <si>
    <t>Высота каблука. Токсиколого-гигиенические исследования тканей, волокон, шкурок меховых, материалов для изготовления обуви</t>
  </si>
  <si>
    <t>04.004.00009</t>
  </si>
  <si>
    <t>Формальдегид в коже (фот.). Токсиколого-гигиенические исследования тканей, волокон, шкурок меховых, материалов для изготовления обуви</t>
  </si>
  <si>
    <t>04.004.00010</t>
  </si>
  <si>
    <t xml:space="preserve"> Массовая доля водовымываемого  хрома (фот.).Токсиколого-гигиенические исследования тканей, волокон, шкурок меховых, материалов для изготовления обуви</t>
  </si>
  <si>
    <t>04.004.00011</t>
  </si>
  <si>
    <t>рН водной вытяжки кожевой ткани.Токсиколого-гигиенические исследования тканей, волокон, шкурок меховых, материалов для изготовления обуви</t>
  </si>
  <si>
    <t>04.004.00012</t>
  </si>
  <si>
    <t>Гигроскопичность.Токсиколого-гигиенические исследования тканей, волокон, шкурок меховых, материалов для изготовления обуви</t>
  </si>
  <si>
    <t>04.005</t>
  </si>
  <si>
    <t>Исследования строительных материалов, химических веществ, пигментов, красителей, промышленных отходов</t>
  </si>
  <si>
    <t>04.005.00001</t>
  </si>
  <si>
    <t xml:space="preserve"> 2,4-Д (ХМС). Токсиколого-гигиенические исследования строительных материалов, химических веществ, пигментов, красителей, промышленных отходов</t>
  </si>
  <si>
    <t>04.005.00002</t>
  </si>
  <si>
    <t xml:space="preserve"> Алдрин (ГЖХ). Токсиколого-гигиенические исследования строительных материалов, химических веществ, пигментов, красителей, промышленных отходов</t>
  </si>
  <si>
    <t>04.005.00003</t>
  </si>
  <si>
    <t xml:space="preserve"> Алюминий (фот.). Токсиколого-гигиенические исследования строительных материалов, химических веществ, пигментов, красителей, промышленных отходов </t>
  </si>
  <si>
    <t>04.005.00004</t>
  </si>
  <si>
    <t>Бенз(а)пирен (ВЭЖХ). Токсиколого-гигиенические исследования строительных материалов, химических веществ, пигментов, красителей, промышленных отходов</t>
  </si>
  <si>
    <t>04.005.00005</t>
  </si>
  <si>
    <t>Бензол (ГЖХ).Токсиколого-гигиенические исследования строительных материалов, химических веществ, пигментов, красителей, промышленных отходов</t>
  </si>
  <si>
    <t>04.005.00006</t>
  </si>
  <si>
    <t>Бутилацетат (ГЖХ). Токсиколого-гигиенические исследования строительных материалов, химических веществ, пигментов, красителей, промышленных отходов</t>
  </si>
  <si>
    <t>04.005.00007</t>
  </si>
  <si>
    <t>Ванадий (ААС). Токсиколого-гигиенические исследования строительных материалов, химических веществ, пигментов, красителей, промышленных отходов)</t>
  </si>
  <si>
    <t>04.005.00008</t>
  </si>
  <si>
    <t>Водородный показатель (пот.).Токсиколого-гигиенические исследования строительных материалов, химических веществ, пигментов, красителей, промышленных отходов</t>
  </si>
  <si>
    <t>04.005.00009</t>
  </si>
  <si>
    <t>Гексахлорбензол (ГЖХ). Токсиколого-гигиенические исследования строительных материалов, химических веществ, пигментов, красителей, промышленных отходов</t>
  </si>
  <si>
    <t>04.005.00010</t>
  </si>
  <si>
    <t>Гептахлор (ГЖХ). Токсиколого-гигиенические исследования строительных материалов, химических веществ, пигментов, красителей, промышленных отходов</t>
  </si>
  <si>
    <t>04.005.00011</t>
  </si>
  <si>
    <t xml:space="preserve"> ДДТ (сумма изомеров) (ГЖХ). Токсиколого-гигиенические исследования строительных материалов, химических веществ, пигментов, красителей, промышленных отходов</t>
  </si>
  <si>
    <t>04.005.00012</t>
  </si>
  <si>
    <t xml:space="preserve"> Железо (ААС). Токсиколого-гигиенические исследования строительных материалов, химических веществ, пигментов, красителей, промышленных отходов</t>
  </si>
  <si>
    <t>04.005.00013</t>
  </si>
  <si>
    <t>Кадмий (ААС). Токсиколого-гигиенические исследования строительных материалов, химических веществ, пигментов, красителей, промышленных отходов</t>
  </si>
  <si>
    <t>04.005.00014</t>
  </si>
  <si>
    <t>Кобальт (ААС).Токсиколого-гигиенические исследования строительных материалов, химических веществ, пигментов, красителей, промышленных отходов</t>
  </si>
  <si>
    <t>04.005.00015</t>
  </si>
  <si>
    <t>Кремний (фот) .Токсиколого-гигиенические исследования строительных материалов, химических веществ, пигментов, красителей, промышленных отходов</t>
  </si>
  <si>
    <t>04.005.00016</t>
  </si>
  <si>
    <t>Ксилолы (смесь изомеров) (ГЖХ). Токсиколого-гигиенические исследования строительных материалов, химических веществ, пигментов, красителей, промышленных отходов</t>
  </si>
  <si>
    <t>04.005.00022</t>
  </si>
  <si>
    <t>Марганец (ААС). Токсиколого-гигиенические исследования строительных материалов, химических веществ, пигментов, красителей, промышленных отходов</t>
  </si>
  <si>
    <t>04.005.00023</t>
  </si>
  <si>
    <t>Медь (ААС).Токсиколого-гигиенические исследования строительных материалов, химических веществ, пигментов, красителей, промышленных отходов</t>
  </si>
  <si>
    <t>04.005.00024</t>
  </si>
  <si>
    <t>Молибден (ААС).Токсиколого-гигиенические исследования строительных материалов, химических веществ, пигментов, красителей, промышленных отходов</t>
  </si>
  <si>
    <t>04.005.00025</t>
  </si>
  <si>
    <t>Мышьяк (ААС). Токсиколого-гигиенические исследования строительных материалов, химических веществ, пигментов, красителей, промышленных отходов</t>
  </si>
  <si>
    <t>04.005.00027</t>
  </si>
  <si>
    <t>Нефтепродукты (флм.).Токсиколого-гигиенические исследования строительных материалов, химических веществ, пигментов, красителей, промышленных отходов</t>
  </si>
  <si>
    <t>04.005.00028</t>
  </si>
  <si>
    <t>Никель (ААС).Токсиколого-гигиенические исследования строительных материалов, химических веществ, пигментов, красителей, промышленных отходов</t>
  </si>
  <si>
    <t>04.005.00030</t>
  </si>
  <si>
    <t>Ртуть (ААС).Токсиколого-гигиенические исследования строительных материалов, химических веществ, пигментов, красителей, промышленных отходов</t>
  </si>
  <si>
    <t>04.005.00031</t>
  </si>
  <si>
    <t>Свинец (ААС).Токсиколого-гигиенические исследования строительных материалов, химических веществ, пигментов, красителей, промышленных отходов</t>
  </si>
  <si>
    <t>Стирол (этенилбензол) (ГЖХ). Токсиколого-гигиенические исследования строительных материалов, химических веществ, пигментов, красителей, промышленных отходов</t>
  </si>
  <si>
    <t>04.005.00033</t>
  </si>
  <si>
    <t>Толуол (метилбензол) (ГЖХ). Токсиколого-гигиенические исследования строительных материалов, химических веществ, пигментов, красителей, промышленных отходов</t>
  </si>
  <si>
    <t>04.005.00034</t>
  </si>
  <si>
    <t>Хром (ААС). Токсиколого-гигиенические исследования строительных материалов, химических веществ, пигментов, красителей, промышленных отходов</t>
  </si>
  <si>
    <t>04.005.00035</t>
  </si>
  <si>
    <t>Цинк (ААС). Токсиколого-гигиенические исследования строительных материалов, химических веществ, пигментов, красителей, промышленных отходов</t>
  </si>
  <si>
    <t>04.005.00036</t>
  </si>
  <si>
    <t>Этилацетат (ГЖХ). Токсиколого-гигиенические исследования строительных материалов, химических веществ, пигментов, красителей, промышленных отходов</t>
  </si>
  <si>
    <t>04.005.00040</t>
  </si>
  <si>
    <t xml:space="preserve"> Прокаленный остаток в отходах, шламах, почвах, донных отложениях (грав.). Токсиколого-гигиенические исследования строительных материалов, химических веществ, пигментов, красителей, промышленных отходов</t>
  </si>
  <si>
    <t>04.005.00041</t>
  </si>
  <si>
    <t>Барий (фот.).Токсиколого-гигиенические исследования строительных материалов, химических веществ, пигментов, красителей, промышленных отходов</t>
  </si>
  <si>
    <t>04.005.00042</t>
  </si>
  <si>
    <t>Барий (ААС). Токсиколого-гигиенические исследования строительных материалов, химических веществ, пигментов, красителей, промышленных отходов</t>
  </si>
  <si>
    <t>04.005.00043</t>
  </si>
  <si>
    <t>Бор (фл.). Токсиколого-гигиенические исследования строительных материалов, химических веществ, пигментов, красителей, промышленных отходов</t>
  </si>
  <si>
    <t>04.005.00045</t>
  </si>
  <si>
    <t>Магний (ААС) . Токсиколого-гигиенические исследования строительных материалов, химических веществ, пигментов, красителей, промышленных отходов</t>
  </si>
  <si>
    <t>04.005.00048</t>
  </si>
  <si>
    <t>Ацетальдегид (ГЖХ). Токсиколого-гигиенические исследования строительных материалов, химических веществ, пигментов, красителей, промышленных отходов</t>
  </si>
  <si>
    <t>04.005.00049</t>
  </si>
  <si>
    <t xml:space="preserve"> Ацетон (ГЖХ).Токсиколого-гигиенические исследования строительных материалов, химических веществ, пигментов, красителей, промышленных отходов</t>
  </si>
  <si>
    <t>04.005.00050</t>
  </si>
  <si>
    <t>Бутанол (ГЖХ). Токсиколого-гигиенические исследования строительных материалов, химических веществ, пигментов, красителей, промышленных отходов</t>
  </si>
  <si>
    <t>04.005.00051</t>
  </si>
  <si>
    <t>Гексан (ГЖХ).Токсиколого-гигиенические исследования строительных материалов, химических веществ, пигментов, красителей, промышленных отходов</t>
  </si>
  <si>
    <t>04.005.00052</t>
  </si>
  <si>
    <t>Гептан (ГЖХ).Токсиколого-гигиенические исследования строительных материалов, химических веществ, пигментов, красителей, промышленных отходов</t>
  </si>
  <si>
    <t>04.005.00053</t>
  </si>
  <si>
    <t>Изобутанол (ГЖХ).Токсиколого-гигиенические исследования строительных материалов, химических веществ, пигментов, красителей, промышленных отходов</t>
  </si>
  <si>
    <t>04.005.00054</t>
  </si>
  <si>
    <t>Изопропанол (ГЖХ). Токсиколого-гигиенические исследования строительных материалов, химических веществ, пигментов, красителей, промышленных отходов</t>
  </si>
  <si>
    <t>04.005.00055</t>
  </si>
  <si>
    <t>Пропанол (ГЖХ). Токсиколого-гигиенические исследования строительных материалов, химических веществ, пигментов, красителей, промышленных отходов</t>
  </si>
  <si>
    <t>04.005.00056</t>
  </si>
  <si>
    <t>04.005.00057</t>
  </si>
  <si>
    <t xml:space="preserve"> Хром 6+ (фот.). Токсиколого-гигиенические исследования строительных материалов, химических веществ, пигментов, красителей, промышленных отходов</t>
  </si>
  <si>
    <t>04.006</t>
  </si>
  <si>
    <t>Токсикологические исследования</t>
  </si>
  <si>
    <t>04.006.00009</t>
  </si>
  <si>
    <t>Определение токсичности воздуха.Токсиколого-гигиенические исследования</t>
  </si>
  <si>
    <t>04.006.00010</t>
  </si>
  <si>
    <t>Определение фитотоксического действия вытяжек (отходы производства и потребления). Токсиколого-гигиенические исследования</t>
  </si>
  <si>
    <t>04.006.00012</t>
  </si>
  <si>
    <t>04.006.00013</t>
  </si>
  <si>
    <t>Определение класса опасности "Анализатор токсичности" (отходы производства и потребления). Токсиколого-гигиенические исследования</t>
  </si>
  <si>
    <t>04.006.00014</t>
  </si>
  <si>
    <t>Острая токсичность "ин витро" "Биотокс" (парфюмерно-косметическая продукция, вода, почва, строительные материалы)Токсиколого-гигиенические исследования</t>
  </si>
  <si>
    <t>04.006.00015</t>
  </si>
  <si>
    <t>Определение интегральной токсичности и класса опасности   отходов производства и потребления "Биотокс". Токсиколого-гигиенические исследования</t>
  </si>
  <si>
    <t>04.006.00018</t>
  </si>
  <si>
    <t>Индекс токсичности (почвы, грунты, отходы производства и потребления).Токсиколого-гигиенические исследования</t>
  </si>
  <si>
    <t>04.006.00019</t>
  </si>
  <si>
    <t>.Индекс токсичности (поверхностные, сточные, грунтовые, питьевые воды)Токсиколого-гигиенические исследования</t>
  </si>
  <si>
    <t>04.006.00021</t>
  </si>
  <si>
    <t>Определение класса опасности  отходов производства и потребления по фитотоксичности. Токсиколого-гигиенические исследования</t>
  </si>
  <si>
    <t>05</t>
  </si>
  <si>
    <t>ИЗМЕРЕНИЕ ЭЛЕКТРОМАГНИТНЫХ ИЗЛУЧЕНИЙ И ДРУГИХ ФИЗИЧЕСКИХ ФАКТОРОВ, ФИЗИОЛОГИЧЕСКИЕ ИССЛЕДОВАНИЯ.</t>
  </si>
  <si>
    <t>05.001</t>
  </si>
  <si>
    <t>Шум</t>
  </si>
  <si>
    <t>05.001.00001</t>
  </si>
  <si>
    <t xml:space="preserve">1 контр. точка </t>
  </si>
  <si>
    <t>05.001.00002</t>
  </si>
  <si>
    <t>05.001.00003</t>
  </si>
  <si>
    <t>05.001.00004</t>
  </si>
  <si>
    <t>05.001.00005</t>
  </si>
  <si>
    <t>05.001.00006</t>
  </si>
  <si>
    <t>05.001.00007</t>
  </si>
  <si>
    <t>05.001.00009</t>
  </si>
  <si>
    <t>05.002</t>
  </si>
  <si>
    <t>Вибрация</t>
  </si>
  <si>
    <t>Локальная вибрация</t>
  </si>
  <si>
    <t>05.002.00001</t>
  </si>
  <si>
    <t>05.002.00002</t>
  </si>
  <si>
    <t>Общая вибрация</t>
  </si>
  <si>
    <t>05.002.00003</t>
  </si>
  <si>
    <t>05.002.00004</t>
  </si>
  <si>
    <t>05.002.00005</t>
  </si>
  <si>
    <t>05.003</t>
  </si>
  <si>
    <t>Микроклимат</t>
  </si>
  <si>
    <t>05.003.00001</t>
  </si>
  <si>
    <t>05.003.00002</t>
  </si>
  <si>
    <t>05.003.00003</t>
  </si>
  <si>
    <t>05.003.00004</t>
  </si>
  <si>
    <t>05.003.00005</t>
  </si>
  <si>
    <t>05.003.00006</t>
  </si>
  <si>
    <t>05.003.00007</t>
  </si>
  <si>
    <t>05.003.00008</t>
  </si>
  <si>
    <t>05.004</t>
  </si>
  <si>
    <t>Освещенность</t>
  </si>
  <si>
    <t>05.004.00002</t>
  </si>
  <si>
    <t>05.004.00003</t>
  </si>
  <si>
    <t>05.004.00005</t>
  </si>
  <si>
    <t>05.004.00007</t>
  </si>
  <si>
    <t>05.004.00008</t>
  </si>
  <si>
    <t>05.005</t>
  </si>
  <si>
    <t>Электромагнитные поля</t>
  </si>
  <si>
    <t>05.005.00001</t>
  </si>
  <si>
    <t>05.005.00002</t>
  </si>
  <si>
    <t>05.005.00003</t>
  </si>
  <si>
    <t>05.005.00005</t>
  </si>
  <si>
    <t>05.005.00006</t>
  </si>
  <si>
    <t>05.005.00010</t>
  </si>
  <si>
    <t>05.005.00011</t>
  </si>
  <si>
    <t>05.005.00012</t>
  </si>
  <si>
    <t>05.009</t>
  </si>
  <si>
    <t>Инструментальные измерения  в одном компьютерном классе (кабинете) бюджетных образовательных учреждений (БОУ)</t>
  </si>
  <si>
    <t>05.009.00001</t>
  </si>
  <si>
    <t>1 кабинет (класс)</t>
  </si>
  <si>
    <t>05.009.00002</t>
  </si>
  <si>
    <t>05.009.00005</t>
  </si>
  <si>
    <t>05.009.00006</t>
  </si>
  <si>
    <t>05.009.00009</t>
  </si>
  <si>
    <t>05.010</t>
  </si>
  <si>
    <t>Инструментальные измерения параметров инфразвука</t>
  </si>
  <si>
    <t>05.010.00001</t>
  </si>
  <si>
    <t>05.010.00002</t>
  </si>
  <si>
    <t>05.010.00003</t>
  </si>
  <si>
    <t>06</t>
  </si>
  <si>
    <t>ФИЗИОЛОГИЧЕСКИЕ ИССЛЕДОВАНИЯ</t>
  </si>
  <si>
    <t>06.001</t>
  </si>
  <si>
    <t>ФИЗИОЛОГИЧЕСКИЕ ИССЛЕДОВАНИЯ СТЕПЕНИ ТЯЖЕСТИ И НАПРЯЖЕННОСТИ ТРУДА</t>
  </si>
  <si>
    <t>06.001.00001</t>
  </si>
  <si>
    <t>Физиологические исследования физических факторов: Определение степени тяжести и напряженности труда</t>
  </si>
  <si>
    <t>07</t>
  </si>
  <si>
    <t>МИКРОБИОЛОГИЧЕСКИЕ ИССЛЕДОВАНИЯ</t>
  </si>
  <si>
    <t>07.01</t>
  </si>
  <si>
    <t>ВИРУСОЛОГИЧЕСКИЕ ИССЛЕДОВАНИЯ</t>
  </si>
  <si>
    <t>07.01.001</t>
  </si>
  <si>
    <t>07.01.001.00001</t>
  </si>
  <si>
    <t>07.01.001.00003</t>
  </si>
  <si>
    <t>07.01.001.00004</t>
  </si>
  <si>
    <t>07.01.001.00006</t>
  </si>
  <si>
    <t>07.01.001.00007</t>
  </si>
  <si>
    <t>07.01.001.00008</t>
  </si>
  <si>
    <t>07.01.001.00009</t>
  </si>
  <si>
    <t>07.01.001.00010</t>
  </si>
  <si>
    <t>07.01.001.00011</t>
  </si>
  <si>
    <t>07.01.001.00012</t>
  </si>
  <si>
    <t>07.01.001.00013</t>
  </si>
  <si>
    <t>07.01.001.00014</t>
  </si>
  <si>
    <t>07.01.001.00017</t>
  </si>
  <si>
    <t>07.01.001.00018</t>
  </si>
  <si>
    <t>07.01.001.00019</t>
  </si>
  <si>
    <t>07.01.001.00020</t>
  </si>
  <si>
    <t>07.01.001.00024</t>
  </si>
  <si>
    <t>07.01.001.00025</t>
  </si>
  <si>
    <t>07.01.001.00026</t>
  </si>
  <si>
    <t>07.01.001.00027</t>
  </si>
  <si>
    <t>07.01.001.00028</t>
  </si>
  <si>
    <t>07.01.001.00030</t>
  </si>
  <si>
    <t>07.02</t>
  </si>
  <si>
    <t>БАКТЕРИОЛОГИЧЕСКИЕ ИССЛЕДОВАНИЯ</t>
  </si>
  <si>
    <t>07.02.001</t>
  </si>
  <si>
    <t>Продовольственное сырье и пищевые продукты.</t>
  </si>
  <si>
    <t>07.02.001.00001</t>
  </si>
  <si>
    <t>07.02.001.00002</t>
  </si>
  <si>
    <t>07.02.001.00003</t>
  </si>
  <si>
    <t>07.02.001.00005</t>
  </si>
  <si>
    <t>07.02.001.00006</t>
  </si>
  <si>
    <t>07.02.001.00007</t>
  </si>
  <si>
    <t>07.02.001.00008</t>
  </si>
  <si>
    <t>07.02.001.00009</t>
  </si>
  <si>
    <t>07.02.001.00010</t>
  </si>
  <si>
    <t>07.02.001.00011</t>
  </si>
  <si>
    <t>07.02.001.00012</t>
  </si>
  <si>
    <t>07.02.001.00013</t>
  </si>
  <si>
    <t>07.02.001.00014</t>
  </si>
  <si>
    <t>07.02.001.00015</t>
  </si>
  <si>
    <t>07.02.001.00017</t>
  </si>
  <si>
    <t>07.02.001.00019</t>
  </si>
  <si>
    <t>07.02.001.00020</t>
  </si>
  <si>
    <t>07.02.001.00021</t>
  </si>
  <si>
    <t>07.02.001.00023</t>
  </si>
  <si>
    <t>07.02.002</t>
  </si>
  <si>
    <t xml:space="preserve">Консервы. </t>
  </si>
  <si>
    <t>07.02.002.00001</t>
  </si>
  <si>
    <t>07.02.002.00002</t>
  </si>
  <si>
    <t>07.02.002.00003</t>
  </si>
  <si>
    <t>07.02.002.00004</t>
  </si>
  <si>
    <t>07.02.002.00005</t>
  </si>
  <si>
    <t>07.02.002.00006</t>
  </si>
  <si>
    <t>07.02.002.00007</t>
  </si>
  <si>
    <t>07.02.004</t>
  </si>
  <si>
    <t>Определение остаточных количеств антибиотиков в продуктах животноводства.</t>
  </si>
  <si>
    <t>07.02.004.00004</t>
  </si>
  <si>
    <t>07.02.005</t>
  </si>
  <si>
    <t>Вода питьевая (титрационный метод).</t>
  </si>
  <si>
    <t>07.02.005.00001</t>
  </si>
  <si>
    <t>07.02.005.00002</t>
  </si>
  <si>
    <t>07.02.005.00004</t>
  </si>
  <si>
    <t>07.02.005.00005</t>
  </si>
  <si>
    <t>07.02.006</t>
  </si>
  <si>
    <t>Вода питьевая (мембранный метод).</t>
  </si>
  <si>
    <t>07.02.006.00001</t>
  </si>
  <si>
    <t>07.02.006.00002</t>
  </si>
  <si>
    <t>07.02.006.00004</t>
  </si>
  <si>
    <t>07.02.006.00005</t>
  </si>
  <si>
    <t>07.02.007</t>
  </si>
  <si>
    <t>Вода открытых водоемов, сточная, бассейнов.</t>
  </si>
  <si>
    <t>07.02.007.00000</t>
  </si>
  <si>
    <t>Вода открытых водоемов</t>
  </si>
  <si>
    <t>07.02.007.00001</t>
  </si>
  <si>
    <t>07.02.007.00002</t>
  </si>
  <si>
    <t>07.02.007.00003</t>
  </si>
  <si>
    <t>07.02.007.00005</t>
  </si>
  <si>
    <t>07.02.007.00006</t>
  </si>
  <si>
    <t>07.02.007.00007</t>
  </si>
  <si>
    <t>07.02.007.00008</t>
  </si>
  <si>
    <t>07.02.007.00009</t>
  </si>
  <si>
    <t>07.02.007.00010</t>
  </si>
  <si>
    <t>07.02.007.10000</t>
  </si>
  <si>
    <t>Бассейны</t>
  </si>
  <si>
    <t>07.02.007.10001</t>
  </si>
  <si>
    <t>07.02.007.10003</t>
  </si>
  <si>
    <t>07.02.007.10004</t>
  </si>
  <si>
    <t>07.02.007.10005</t>
  </si>
  <si>
    <t>07.02.007.20000</t>
  </si>
  <si>
    <t>Сточная вода</t>
  </si>
  <si>
    <t>07.02.007.20001</t>
  </si>
  <si>
    <t>07.02.007.20003</t>
  </si>
  <si>
    <t>07.02.007.20004</t>
  </si>
  <si>
    <t>07.02.008</t>
  </si>
  <si>
    <t>Смывы.</t>
  </si>
  <si>
    <t>07.02.008.00001</t>
  </si>
  <si>
    <t>07.02.008.00002</t>
  </si>
  <si>
    <t>07.02.008.00003</t>
  </si>
  <si>
    <t>07.02.008.00004</t>
  </si>
  <si>
    <t>07.02.008.00005</t>
  </si>
  <si>
    <t>07.02.008.00006</t>
  </si>
  <si>
    <t>07.02.008.00007</t>
  </si>
  <si>
    <t>07.02.008.00008</t>
  </si>
  <si>
    <t>07.02.008.00009</t>
  </si>
  <si>
    <t>07.02.009</t>
  </si>
  <si>
    <t>Воздух.</t>
  </si>
  <si>
    <t>07.02.009.00001</t>
  </si>
  <si>
    <t>07.02.009.00002</t>
  </si>
  <si>
    <t>07.02.009.00003</t>
  </si>
  <si>
    <t>07.02.009.00004</t>
  </si>
  <si>
    <t>07.02.010</t>
  </si>
  <si>
    <t>Материал на стерильность.</t>
  </si>
  <si>
    <t>07.02.010.00001</t>
  </si>
  <si>
    <t>07.02.011</t>
  </si>
  <si>
    <t>Почва.</t>
  </si>
  <si>
    <t>07.02.011.00001</t>
  </si>
  <si>
    <t>07.02.011.00002</t>
  </si>
  <si>
    <t>07.02.011.00003</t>
  </si>
  <si>
    <t>07.02.011.00004</t>
  </si>
  <si>
    <t>07.02.011.00005</t>
  </si>
  <si>
    <t>07.02.011.00006</t>
  </si>
  <si>
    <t>07.02.011.00007</t>
  </si>
  <si>
    <t>07.02.011.00008</t>
  </si>
  <si>
    <t>07.02.012</t>
  </si>
  <si>
    <t>Лечебные грязи.</t>
  </si>
  <si>
    <t>07.02.012.00001</t>
  </si>
  <si>
    <t>07.02.012.00002</t>
  </si>
  <si>
    <t>07.02.012.00003</t>
  </si>
  <si>
    <t>07.02.012.00004</t>
  </si>
  <si>
    <t>07.02.012.00005</t>
  </si>
  <si>
    <t>07.02.012.00006</t>
  </si>
  <si>
    <t>07.02.013</t>
  </si>
  <si>
    <t>Аптечные формы.</t>
  </si>
  <si>
    <t>07.02.013.00001</t>
  </si>
  <si>
    <t>07.02.013.00002</t>
  </si>
  <si>
    <t>07.02.013.00006</t>
  </si>
  <si>
    <t>07.02.013.00007</t>
  </si>
  <si>
    <t>07.02.014</t>
  </si>
  <si>
    <t>Клинико-диагностические исследования.</t>
  </si>
  <si>
    <t>07.02.014.00001</t>
  </si>
  <si>
    <t>07.02.014.00003</t>
  </si>
  <si>
    <t>07.02.014.00004</t>
  </si>
  <si>
    <t>07.02.014.00005</t>
  </si>
  <si>
    <t>07.02.014.00006</t>
  </si>
  <si>
    <t>07.02.014.00007</t>
  </si>
  <si>
    <t>07.02.014.00011</t>
  </si>
  <si>
    <t>07.02.014.00012</t>
  </si>
  <si>
    <t>07.02.014.00013</t>
  </si>
  <si>
    <t>07.02.015</t>
  </si>
  <si>
    <t>Серологические исследования.</t>
  </si>
  <si>
    <t>07.02.015.00002</t>
  </si>
  <si>
    <t>07.02.015.00005</t>
  </si>
  <si>
    <t>07.02.015.00006</t>
  </si>
  <si>
    <t>07.02.015.00007</t>
  </si>
  <si>
    <t>07.02.015.00008</t>
  </si>
  <si>
    <t>07.02.015.00009</t>
  </si>
  <si>
    <t>07.02.015.00010</t>
  </si>
  <si>
    <t>07.02.015.00011</t>
  </si>
  <si>
    <t>07.02.015.00012</t>
  </si>
  <si>
    <t>07.02.015.00013</t>
  </si>
  <si>
    <t>07.02.015.00014</t>
  </si>
  <si>
    <t>07.02.016</t>
  </si>
  <si>
    <t>Лекарственные формы.</t>
  </si>
  <si>
    <t>07.02.016.00001</t>
  </si>
  <si>
    <t>07.02.016.00002</t>
  </si>
  <si>
    <t>07.02.016.00003</t>
  </si>
  <si>
    <t>07.02.016.00004</t>
  </si>
  <si>
    <t>07.02.016.00005</t>
  </si>
  <si>
    <t>07.02.016.00006</t>
  </si>
  <si>
    <t>07.02.016.00007</t>
  </si>
  <si>
    <t>07.02.016.00008</t>
  </si>
  <si>
    <t>07.02.016.00009</t>
  </si>
  <si>
    <t>07.02.016.00010</t>
  </si>
  <si>
    <t>07.02.016.00011</t>
  </si>
  <si>
    <t>07.02.016.00012</t>
  </si>
  <si>
    <t>07.02.017</t>
  </si>
  <si>
    <t>Смывы по контролю качества дезинфекции (ККД).</t>
  </si>
  <si>
    <t>07.02.017.00001</t>
  </si>
  <si>
    <t>07.02.017.00002</t>
  </si>
  <si>
    <t>07.02.017.00003</t>
  </si>
  <si>
    <t>07.02.017.00004</t>
  </si>
  <si>
    <t>07.02.017.00005</t>
  </si>
  <si>
    <t>07.02.017.00006</t>
  </si>
  <si>
    <t>07.02.017.00007</t>
  </si>
  <si>
    <t>07.02.018</t>
  </si>
  <si>
    <t>Бутилированная вода.</t>
  </si>
  <si>
    <t>07.02.018.00001</t>
  </si>
  <si>
    <t>07.02.018.00002</t>
  </si>
  <si>
    <t>07.02.018.00004</t>
  </si>
  <si>
    <t>07.02.018.00005</t>
  </si>
  <si>
    <t>07.02.018.00006</t>
  </si>
  <si>
    <t>07.02.018.00007</t>
  </si>
  <si>
    <t>07.02.019</t>
  </si>
  <si>
    <t>07.02.019.00001</t>
  </si>
  <si>
    <t>07.02.019.00002</t>
  </si>
  <si>
    <t>07.02.019.00003</t>
  </si>
  <si>
    <t>07.02.019.00004</t>
  </si>
  <si>
    <t>07.02.019.00005</t>
  </si>
  <si>
    <t>07.02.022</t>
  </si>
  <si>
    <t>Контроль  работы паровых и воздушных стерилизаторов, дезкамер.</t>
  </si>
  <si>
    <t>07.02.022.00001</t>
  </si>
  <si>
    <t>07.02.023</t>
  </si>
  <si>
    <t>Контроль питательных сред.</t>
  </si>
  <si>
    <t>07.02.023.00001</t>
  </si>
  <si>
    <t>07.02.023.00002</t>
  </si>
  <si>
    <t>07.02.025</t>
  </si>
  <si>
    <t xml:space="preserve"> Определение устойчивости микроорганизмов к дезинфектантам</t>
  </si>
  <si>
    <t>07.02.025.00001</t>
  </si>
  <si>
    <t>07.02.027</t>
  </si>
  <si>
    <t>Стерилизация паровым методом изделий медицинского назначения</t>
  </si>
  <si>
    <t>07.02.027.00001</t>
  </si>
  <si>
    <t>1 упаковка</t>
  </si>
  <si>
    <t>07.02.029</t>
  </si>
  <si>
    <t xml:space="preserve"> Идентификация и подтверждение культур</t>
  </si>
  <si>
    <t>07.02.029.00001</t>
  </si>
  <si>
    <t>07.03</t>
  </si>
  <si>
    <t>ПАРАЗИТОЛОГИЧЕСКИЕ ИССЛЕДОВАНИЯ</t>
  </si>
  <si>
    <t>07.03.001</t>
  </si>
  <si>
    <t>Паразитологические исследования биологического материала.</t>
  </si>
  <si>
    <t>07.03.001.00001</t>
  </si>
  <si>
    <t>07.03.001.00002</t>
  </si>
  <si>
    <t>07.03.001.00003</t>
  </si>
  <si>
    <t>07.03.001.00004</t>
  </si>
  <si>
    <t>07.03.001.00005</t>
  </si>
  <si>
    <t>07.03.001.00006</t>
  </si>
  <si>
    <t>07.03.001.00007</t>
  </si>
  <si>
    <t>07.03.001.00008</t>
  </si>
  <si>
    <t>07.03.001.00009</t>
  </si>
  <si>
    <t>07.03.001.00010</t>
  </si>
  <si>
    <t>07.03.002</t>
  </si>
  <si>
    <t>Санитарно-паразитологические исследования.</t>
  </si>
  <si>
    <t>07.03.002.00001</t>
  </si>
  <si>
    <t>07.03.002.00002</t>
  </si>
  <si>
    <t>07.03.002.00003</t>
  </si>
  <si>
    <t>07.03.002.00004</t>
  </si>
  <si>
    <t>07.03.002.00005</t>
  </si>
  <si>
    <t>07.03.003</t>
  </si>
  <si>
    <t>Пищевые продукты.</t>
  </si>
  <si>
    <t>07.03.003.00001</t>
  </si>
  <si>
    <t>07.03.003.00003</t>
  </si>
  <si>
    <t>07.03.003.00004</t>
  </si>
  <si>
    <t>07.04</t>
  </si>
  <si>
    <t>ИССЛЕДОВАНИЯ ПРОВОДИМЫЕ ЛАБОРАТОРИЕЙ ОСОБО-ОПАСНЫХ ИНФЕКЦИЙ</t>
  </si>
  <si>
    <t>07.04.001</t>
  </si>
  <si>
    <t xml:space="preserve">Бактериологический анализ. </t>
  </si>
  <si>
    <t>07.04.001.00001</t>
  </si>
  <si>
    <t xml:space="preserve">    ЛООИ</t>
  </si>
  <si>
    <t>07.04.001.00002</t>
  </si>
  <si>
    <t>07.04.001.00004</t>
  </si>
  <si>
    <t>07.04.001.00005</t>
  </si>
  <si>
    <t>07.04.001.00006</t>
  </si>
  <si>
    <t>07.04.002</t>
  </si>
  <si>
    <t>Иммуноферментный анализ (ИФА).</t>
  </si>
  <si>
    <t>07.04.002.00001</t>
  </si>
  <si>
    <t>07.04.002.00002</t>
  </si>
  <si>
    <t>07.04.002.00003</t>
  </si>
  <si>
    <t>07.04.002.00008</t>
  </si>
  <si>
    <t>07.04.002.00009</t>
  </si>
  <si>
    <t>07.04.002.00010</t>
  </si>
  <si>
    <t>07.04.003</t>
  </si>
  <si>
    <t>07.04.003.00001</t>
  </si>
  <si>
    <t>07.04.003.00002</t>
  </si>
  <si>
    <t>07.04.003.00003</t>
  </si>
  <si>
    <t>07.04.003.00004</t>
  </si>
  <si>
    <t>07.04.003.00005</t>
  </si>
  <si>
    <t>07.04.003.00011</t>
  </si>
  <si>
    <t>07.04.003.00012</t>
  </si>
  <si>
    <t>07.04.004</t>
  </si>
  <si>
    <t>Исследования методом ПЦР.</t>
  </si>
  <si>
    <t>07.04.004.00001</t>
  </si>
  <si>
    <t>07.04.004.00003</t>
  </si>
  <si>
    <t>07.04.004.00004</t>
  </si>
  <si>
    <t>07.04.004.00005</t>
  </si>
  <si>
    <t>07.04.004.00006</t>
  </si>
  <si>
    <t>07.04.004.00007</t>
  </si>
  <si>
    <t>07.04.004.00008</t>
  </si>
  <si>
    <t>07.04.004.00010</t>
  </si>
  <si>
    <t>07.04.004.00012</t>
  </si>
  <si>
    <t>07.04.004.00013</t>
  </si>
  <si>
    <t>07.04.004.00015</t>
  </si>
  <si>
    <t>07.04.004.00016</t>
  </si>
  <si>
    <t>07.04.004.00017</t>
  </si>
  <si>
    <t>07.04.004.00018</t>
  </si>
  <si>
    <t>07.04.004.00019</t>
  </si>
  <si>
    <t>07.04.004.00020</t>
  </si>
  <si>
    <t>07.04.004.00021</t>
  </si>
  <si>
    <t>ЛООИ</t>
  </si>
  <si>
    <t>07.04.004.00022</t>
  </si>
  <si>
    <t>07.04.005</t>
  </si>
  <si>
    <t>07.04.005.00001</t>
  </si>
  <si>
    <t>07.04.005.00002</t>
  </si>
  <si>
    <t>1 укладка</t>
  </si>
  <si>
    <t>Энтомологические исследования.</t>
  </si>
  <si>
    <t>1 обследование</t>
  </si>
  <si>
    <t>1 командировка</t>
  </si>
  <si>
    <t>07.04.007</t>
  </si>
  <si>
    <t>07.04.007.00001</t>
  </si>
  <si>
    <t>07.04.008</t>
  </si>
  <si>
    <t>07.04.008.00001</t>
  </si>
  <si>
    <t>07.04.009</t>
  </si>
  <si>
    <t>Подготовка шифрованных проб  с имитаторами  ПБА II-IV групп патогенности</t>
  </si>
  <si>
    <t>07.04.009.00001</t>
  </si>
  <si>
    <t>07.04.011</t>
  </si>
  <si>
    <t xml:space="preserve">Проведение биологической пробы </t>
  </si>
  <si>
    <t>07.04.011.00001</t>
  </si>
  <si>
    <t>07.04.012</t>
  </si>
  <si>
    <t xml:space="preserve">Подготовка проб воды для микробиологических исследований </t>
  </si>
  <si>
    <t>07.04.012.00001</t>
  </si>
  <si>
    <t xml:space="preserve">Микробиология. Исследования лаборатории особо-опасных инфекций: Подготовка проб воды для микробиологических исследований </t>
  </si>
  <si>
    <t>08</t>
  </si>
  <si>
    <t>РАДИОЛОГИЧЕСКИЕ ИССЛЕДОВАНИЯ</t>
  </si>
  <si>
    <t>08.001</t>
  </si>
  <si>
    <t>08.001.00001</t>
  </si>
  <si>
    <t>1 измерение</t>
  </si>
  <si>
    <t>08.001.00002</t>
  </si>
  <si>
    <t>08.001.00003</t>
  </si>
  <si>
    <t>08.001.00004</t>
  </si>
  <si>
    <t>08.001.00005</t>
  </si>
  <si>
    <t>08.001.00006</t>
  </si>
  <si>
    <t>08.001.00007</t>
  </si>
  <si>
    <t>08.001.00008</t>
  </si>
  <si>
    <t>08.001.00009</t>
  </si>
  <si>
    <t>08.001.00010</t>
  </si>
  <si>
    <t>08.001.00013</t>
  </si>
  <si>
    <t>08.001.00015</t>
  </si>
  <si>
    <t>08.001.00016</t>
  </si>
  <si>
    <t>08.001.00017</t>
  </si>
  <si>
    <t>08.001.00018</t>
  </si>
  <si>
    <t>08.001.00019</t>
  </si>
  <si>
    <t>08.001.00020</t>
  </si>
  <si>
    <t>08.001.00021</t>
  </si>
  <si>
    <t>08.001.00022</t>
  </si>
  <si>
    <t>08.001.00024</t>
  </si>
  <si>
    <t>1 человек</t>
  </si>
  <si>
    <t> 1 документ</t>
  </si>
  <si>
    <t>1 консультация</t>
  </si>
  <si>
    <t>09</t>
  </si>
  <si>
    <t>ГИГИЕНИЧЕСКОЕ ВОСПИТАНИЕ НАСЕЛЕНИЯ, ОБУЧЕНИЕ ГРАЖДАН, КОНСУЛЬТАЦИИ</t>
  </si>
  <si>
    <t>09.001</t>
  </si>
  <si>
    <t>09.001.00001</t>
  </si>
  <si>
    <t>Гигиеническое воспитание (подготовка, периодическая подготовка, обучение) должностных лиц и работников организаций. Внесение сведений в личные медицинские книжки о результатах гигиенического воспитания без оформления и выдачи медицинских книжек</t>
  </si>
  <si>
    <t>09.001.00002</t>
  </si>
  <si>
    <t xml:space="preserve">Оформление, регистрация, выдача (восстановление утерянной)  личных медицинских книжек  </t>
  </si>
  <si>
    <t>1 книжка</t>
  </si>
  <si>
    <t>09.001.00003</t>
  </si>
  <si>
    <t>Методическая разработка лекционных и других материалов</t>
  </si>
  <si>
    <t>1 экземпляр</t>
  </si>
  <si>
    <t>09.001.00004</t>
  </si>
  <si>
    <t xml:space="preserve">Подготовка, издание и распространение лекционного материала </t>
  </si>
  <si>
    <t>1 страница</t>
  </si>
  <si>
    <t>09.001.00005</t>
  </si>
  <si>
    <t>Памятка по санитарным требованиям для работников торговли продуктами питания и общепита</t>
  </si>
  <si>
    <t>09.001.00006</t>
  </si>
  <si>
    <t>Проведение семинаров для сотрудников  предприятий</t>
  </si>
  <si>
    <t>1 час</t>
  </si>
  <si>
    <t>09.001.00008</t>
  </si>
  <si>
    <t>По обращению заявителя оценка товара, правил продажи отдельных видов товаров, выполнения работ, оказания услуг. С оформлением и выдачей заключения о качестве товара, наличия в товаре недостатков, выполненной работы, оказанной услуги</t>
  </si>
  <si>
    <t>1 обследование и заключение</t>
  </si>
  <si>
    <t>ОЗПП</t>
  </si>
  <si>
    <t>09.001.00009</t>
  </si>
  <si>
    <t>Подготовка проектов документов в интересах заказчика по защите прав потребителей, соблюдения правил продажи отдельных видов товаров, выполнения работ, оказания услуг с составлением жалобы в надзорные органы.</t>
  </si>
  <si>
    <t>1 жалоба </t>
  </si>
  <si>
    <t>09.001.00010</t>
  </si>
  <si>
    <t>Подготовка документов в интересах заказчика по защите прав потребителей, соблюдения правил продажи отдельных видов товаров, выполнения работ, оказания услуг с оформлением претензии (стоимость товара, услуги  до 10 000 рублей)</t>
  </si>
  <si>
    <t> 1 претензия</t>
  </si>
  <si>
    <t>09.001.00011</t>
  </si>
  <si>
    <t>Подготовка документов в интересах заказчика по защите прав потребителей, соблюдения правил продажи отдельных видов товаров, выполнения работ, оказания услуг с оформлением претензии (стоимость товара, услуги  свыше 10 000 рублей)</t>
  </si>
  <si>
    <t>1  претензия </t>
  </si>
  <si>
    <t>09.001.00012</t>
  </si>
  <si>
    <t>По вопросам  защиты прав потребителей, соблюдения правил продажи отдельных видов товаров, выполнения работ, оказания услуг с оформлением искового заявления (стоимость услуг, товара до 10 000 руб.)</t>
  </si>
  <si>
    <t>1  исковое заявление </t>
  </si>
  <si>
    <t>09.001.00013</t>
  </si>
  <si>
    <t>По вопросам  защиты прав потребителей, соблюдения правил продажи отдельных видов товаров, выполнения работ, оказания услуг с оформлением искового заявления (стоимость товара, услуги  свыше 10 000 рублей)</t>
  </si>
  <si>
    <t>1 исковое заявление  </t>
  </si>
  <si>
    <t>09.001.00014</t>
  </si>
  <si>
    <t>09.001.00015</t>
  </si>
  <si>
    <t>1 программа</t>
  </si>
  <si>
    <t>09.001.00020</t>
  </si>
  <si>
    <t>Разработка  паспорта канцерогеноопасного производства по условиям труда</t>
  </si>
  <si>
    <t>1 паспорт</t>
  </si>
  <si>
    <t>09.001.00021</t>
  </si>
  <si>
    <t xml:space="preserve">Разработка паспорта по условиям труда женщин </t>
  </si>
  <si>
    <t>09.001.00022</t>
  </si>
  <si>
    <t>Консультации по проектам строительства и реконструкции объектов, с выдачей  письменных рекомендаций. Магазины до 50 кв.м.</t>
  </si>
  <si>
    <t>09.001.00023</t>
  </si>
  <si>
    <t xml:space="preserve">Консультации по проектам строительства и реконструкции объектов, с выдачей  письменных рекомендаций. Магазины до 100 кв.м.  </t>
  </si>
  <si>
    <t>09.001.00024</t>
  </si>
  <si>
    <r>
      <t xml:space="preserve">Консультации по проектам строительства и реконструкции объектов, с выдачей  письменных рекомендаций. Магазины свыше 500 кв.м. </t>
    </r>
    <r>
      <rPr>
        <b/>
        <sz val="9"/>
        <rFont val="Times New Roman"/>
        <family val="1"/>
        <charset val="204"/>
      </rPr>
      <t xml:space="preserve"> </t>
    </r>
  </si>
  <si>
    <t>09.001.00025</t>
  </si>
  <si>
    <t xml:space="preserve">Консультации по проектам строительства и реконструкции объектов, с выдачей  письменных рекомендаций. Столовые, кафе до 100 посадочных мест </t>
  </si>
  <si>
    <t>09.001.00026</t>
  </si>
  <si>
    <t xml:space="preserve">Консультации по проектам строительства и реконструкции объектов, с выдачей  письменных рекомендаций. Столовые, кафе до 200 посадочных мест </t>
  </si>
  <si>
    <t>09.001.00027</t>
  </si>
  <si>
    <t xml:space="preserve">Консультации по проектам строительства и реконструкции объектов, с выдачей  письменных рекомендаций. Столовые, кафе свыше 200 посадочных мест </t>
  </si>
  <si>
    <t>09.001.00028</t>
  </si>
  <si>
    <t xml:space="preserve">Консультации по проектам строительства и реконструкции объектов, с выдачей  письменных рекомендаций. Производство пищевых продуктов  площадью до 1500 кв.м. </t>
  </si>
  <si>
    <t>09.001.00029</t>
  </si>
  <si>
    <t xml:space="preserve">Консультации по проектам строительства и реконструкции объектов, с выдачей  письменных рекомендаций. Производство пищевых продуктов площадью свыше 1500 кв.м. </t>
  </si>
  <si>
    <t>09.001.00030</t>
  </si>
  <si>
    <t xml:space="preserve">Консультативная помощь в определнии вредных производственных факторов (без контроля) на одном рабочем месте для составления контингента профессий, подлежащих медицинскому осмотру. </t>
  </si>
  <si>
    <t>09.001.00031</t>
  </si>
  <si>
    <t>Устная консультация по вопросам санитарно-эпидемиологического благополучия населения</t>
  </si>
  <si>
    <t>Дистанционная гигиеническая подготовка должностных лиц и работников организаций без выдачи личной медицинской книжки</t>
  </si>
  <si>
    <t>09.001.00035</t>
  </si>
  <si>
    <t>Внесение сведений в личные медицинские книжки о результатах гигиенической подготовки должностных лиц и работников организаций.</t>
  </si>
  <si>
    <t>09.001.00036</t>
  </si>
  <si>
    <t>Экспертиза  паспорта канцерогеноопасного производства по условиям труда (численность работающих в контакте от 10 до 100 человек)</t>
  </si>
  <si>
    <t>09.001.00037</t>
  </si>
  <si>
    <t>Семинары для юридических лиц и индивидуальных предпринимателей в рамках законодательства (в сфере защиты прав потребителей; санитарно-эпидемиологического благополучия населения) 2 часа</t>
  </si>
  <si>
    <t>09.001.00038</t>
  </si>
  <si>
    <t>Семинары для юридических лиц и индивидуальных предпринимателей в рамках законодательства (в сфере защиты прав потребителей; санитарно-эпидемиологического благополучия населения) 4 часа</t>
  </si>
  <si>
    <t>09.001.00043</t>
  </si>
  <si>
    <t>09.001.00044</t>
  </si>
  <si>
    <t>09.001.00045</t>
  </si>
  <si>
    <t>09.001.00046</t>
  </si>
  <si>
    <t>Экспертиза  паспорта канцерогеноопасного производства по условиям труда (численность работающих в контакте свыше 100 человек)</t>
  </si>
  <si>
    <t>Разработка программы производственного контроля по вопросам гигиены труда</t>
  </si>
  <si>
    <t>10</t>
  </si>
  <si>
    <t>ЭКСПЕРТИЗЫ ПО ВОПРОСАМ ЗАЩИТЫ ПРАВ ПОТРЕБИТЕЛЕЙ*</t>
  </si>
  <si>
    <t>10.001</t>
  </si>
  <si>
    <t>10.001.00018</t>
  </si>
  <si>
    <t>10.001.00021</t>
  </si>
  <si>
    <t>10.001.00024</t>
  </si>
  <si>
    <t xml:space="preserve">1 обследование </t>
  </si>
  <si>
    <t>10.001.00028</t>
  </si>
  <si>
    <t xml:space="preserve">Примечание: *Стоимость экспертиз выполняемых по вопросам защиты прав потребителей не включает стоимость лабораторных исследований и затрат на привлечение иных подрядных организаций для проведения экспериз.                                                                                                                                                                                                                                                                    </t>
  </si>
  <si>
    <t>ДЕЗИНФЕКЦИОННЫЕ, ДЕРАТИЗАЦИОННЫЕ И ДЕЗИНСЕКЦИОННЫЕ РАБОТЫ</t>
  </si>
  <si>
    <t>11.001</t>
  </si>
  <si>
    <t>Акарицидная обработка территории</t>
  </si>
  <si>
    <t>11.001.00001</t>
  </si>
  <si>
    <t>1 га</t>
  </si>
  <si>
    <t>11.001.00002</t>
  </si>
  <si>
    <t>11.001.00003</t>
  </si>
  <si>
    <t>11.001.00004</t>
  </si>
  <si>
    <t>11.001.00005</t>
  </si>
  <si>
    <t>11.002</t>
  </si>
  <si>
    <t xml:space="preserve">Дезинфекция </t>
  </si>
  <si>
    <t>11.002.00001</t>
  </si>
  <si>
    <t>1 очаг</t>
  </si>
  <si>
    <t>11.002.00002</t>
  </si>
  <si>
    <t>11.002.00003</t>
  </si>
  <si>
    <t>11.002.00004</t>
  </si>
  <si>
    <t>11.002.00005</t>
  </si>
  <si>
    <t>11.002.00006</t>
  </si>
  <si>
    <t>11.002.00007</t>
  </si>
  <si>
    <t>1 кв.м</t>
  </si>
  <si>
    <t>11.002.00008</t>
  </si>
  <si>
    <t>1 обработка</t>
  </si>
  <si>
    <t>11.002.00010</t>
  </si>
  <si>
    <t>11.002.00011</t>
  </si>
  <si>
    <t>1 аппарат</t>
  </si>
  <si>
    <t>11.002.00012</t>
  </si>
  <si>
    <t xml:space="preserve">1 аппарат </t>
  </si>
  <si>
    <t>11.002.00013</t>
  </si>
  <si>
    <t>11.002.00014</t>
  </si>
  <si>
    <t>1комплект</t>
  </si>
  <si>
    <t>11.002.00015</t>
  </si>
  <si>
    <t>1 контейнер</t>
  </si>
  <si>
    <t>11.003</t>
  </si>
  <si>
    <t xml:space="preserve">Дератизационные работы  на объектах при многоразовой (регулярной) обработке </t>
  </si>
  <si>
    <t>11.003.00001</t>
  </si>
  <si>
    <t>11.003.00002</t>
  </si>
  <si>
    <t>1 кв. м. объекта</t>
  </si>
  <si>
    <t>11.003.00003</t>
  </si>
  <si>
    <t>11.003.00004</t>
  </si>
  <si>
    <t>11.003.00005</t>
  </si>
  <si>
    <t>11.003.00006</t>
  </si>
  <si>
    <t>11.003.00007</t>
  </si>
  <si>
    <t>11.004</t>
  </si>
  <si>
    <t>Дератизационные работы на объектах при одноразовой  обработке</t>
  </si>
  <si>
    <t>11.004.00001</t>
  </si>
  <si>
    <t>11.004.00002</t>
  </si>
  <si>
    <t>11.004.00003</t>
  </si>
  <si>
    <t>11.004.00004</t>
  </si>
  <si>
    <t>11.004.00005</t>
  </si>
  <si>
    <t>11.004.00006</t>
  </si>
  <si>
    <t>11.004.00007</t>
  </si>
  <si>
    <t>11.004.00008</t>
  </si>
  <si>
    <t>1кг</t>
  </si>
  <si>
    <t>11.004.00009</t>
  </si>
  <si>
    <t>1 вагон</t>
  </si>
  <si>
    <t>11.005</t>
  </si>
  <si>
    <t>Дезинсекционные работы  на объектах при многоразовой (регулярной) обработке</t>
  </si>
  <si>
    <t>11.005.00001</t>
  </si>
  <si>
    <t>11.005.00002</t>
  </si>
  <si>
    <t>11.005.00003</t>
  </si>
  <si>
    <t>11.005.00004</t>
  </si>
  <si>
    <t>11.005.00005</t>
  </si>
  <si>
    <t>11.005.00006</t>
  </si>
  <si>
    <t>11.006</t>
  </si>
  <si>
    <t>Дезинсекционные работы на объектах при одноразовой  обработке</t>
  </si>
  <si>
    <t>11.006.00001</t>
  </si>
  <si>
    <t>11.006.00002</t>
  </si>
  <si>
    <t>11.006.00003</t>
  </si>
  <si>
    <t>11.006.00004</t>
  </si>
  <si>
    <t>11.006.00005</t>
  </si>
  <si>
    <t>11.006.00006</t>
  </si>
  <si>
    <t>11.006.00009</t>
  </si>
  <si>
    <t>11.007</t>
  </si>
  <si>
    <t>Дезинфекция автотранспорта</t>
  </si>
  <si>
    <t>11.007.00001</t>
  </si>
  <si>
    <t>1 кв. м</t>
  </si>
  <si>
    <t>11.007.00002</t>
  </si>
  <si>
    <t>1 автотранспортная единица</t>
  </si>
  <si>
    <t>11.007.00003</t>
  </si>
  <si>
    <t>11.007.00004</t>
  </si>
  <si>
    <t>11.007.00005</t>
  </si>
  <si>
    <t>11.007.00006</t>
  </si>
  <si>
    <t>11.007.00007</t>
  </si>
  <si>
    <t>11.007.00008</t>
  </si>
  <si>
    <t>Примечание:  * В стоимость дезинфекции автотранспорта не включена цена услуги по помывке транспорта; ** Приобретение стационарных приманочных станций и утилизация трупов грызунов производится силами заказчика; *** Объект площадью до 1 га считать за 1 га</t>
  </si>
  <si>
    <t>ПОДГОТОВКА,      ИЗДАНИЕ,      РАСПРОСТРАНЕНИЕ      МЕТОДИЧЕСКИХ,      НОРМАТИВНЫХ, ИНФОРМАЦИОННЫХ   И   ИНЫХ   ПЕЧАТНЫХ   МАТЕРИАЛОВ    ПО   ВОПРОСАМ   ОБЕСПЕЧЕНИЯ САНИТАРНО-ЭПИДЕМИОЛОГИЧЕСКОГО БЛАГОПОЛУЧИЯ НАСЕЛЕНИЯ, А ТАКЖЕ КОПИРОВАЛЬНО-МНОЖИТЕЛЬНЫЕ РАБОТЫ, БРОШЮРОВАНИЕ*</t>
  </si>
  <si>
    <t>Примечание: *Стоимость по договорам с гражданами, индивидуальными предпринимателями и юридическими лицами определяется:
 - при приобретении нормативных и методических документов по вопросам санитарно-эпидемиологического благополучия населения в ФБУЗ «Центр гигиены и эпидемиологии в Челябинской области» по Информационному Указателю нормативных и методических документов по вопросам санитарно-эпидемиологического благополучия населения.
 - при приобретении нормативных и методических документов по вопросам санитарно-эпидемиологического благополучия населения в филиалах ФБУЗ «Центр гигиены и эпидемиологии в Челябинской области» по Информационному Указателю  нормативных и методических документов по вопросам санитарно-эпидемиологического благополучия населения с увеличением на 20%</t>
  </si>
  <si>
    <t>Предельные размеры платы за санитарно-эпидемиологические экспертизы, расследования, обследования, исследования, испытания, токсикологические, гигиенические и другие виды оценок в сфере санитарно-эпидемиологического благополучия человека</t>
  </si>
  <si>
    <t>без НДС (руб.)</t>
  </si>
  <si>
    <t>Санитарно-эпидемиологическая экспертиза в целях выдачи свидетельства о государственной регистрации отдельного вида продукции, представляющего потенциальную опасность для человека, а также вида продукции, впервые ввозимого на территорию Российской Федераци</t>
  </si>
  <si>
    <t>12.001</t>
  </si>
  <si>
    <t>На продукцию</t>
  </si>
  <si>
    <t>12.001.00001</t>
  </si>
  <si>
    <r>
      <t xml:space="preserve">Санитарно-эпидемиологическая экспертиза в целях выдачи свидетельства о государственной регистрации отдельного вида продукции, представляющего потенциальную опасность для человека, а также вида продукции, впервые ввозимого на территорию Российской Федерации, в том числе: </t>
    </r>
    <r>
      <rPr>
        <b/>
        <sz val="9"/>
        <rFont val="Times New Roman"/>
        <family val="1"/>
        <charset val="204"/>
      </rPr>
      <t>На продукцию 1 группы сложности</t>
    </r>
  </si>
  <si>
    <t>*</t>
  </si>
  <si>
    <t>12.001.00002</t>
  </si>
  <si>
    <r>
      <t xml:space="preserve">Санитарно-эпидемиологическая экспертиза в целях выдачи свидетельства о государственной регистрации отдельного вида продукции, представляющего потенциальную опасность для человека, а также вида продукции, впервые ввозимого на территорию Российской Федерации, в том числе: </t>
    </r>
    <r>
      <rPr>
        <b/>
        <sz val="9"/>
        <rFont val="Times New Roman"/>
        <family val="1"/>
        <charset val="204"/>
      </rPr>
      <t>На продукцию 2 группы сложности</t>
    </r>
  </si>
  <si>
    <t>12.001.00003</t>
  </si>
  <si>
    <r>
      <t xml:space="preserve">Санитарно-эпидемиологическая экспертиза в целях выдачи свидетельства о государственной регистрации отдельного вида продукции, представляющего потенциальную опасность для человека, а также вида продукции, впервые ввозимого на территорию Российской Федерации, в том числе: </t>
    </r>
    <r>
      <rPr>
        <b/>
        <sz val="9"/>
        <rFont val="Times New Roman"/>
        <family val="1"/>
        <charset val="204"/>
      </rPr>
      <t>На продукцию 3 группы сложности</t>
    </r>
  </si>
  <si>
    <t>12.002</t>
  </si>
  <si>
    <t>На БАД, пищевые добавки</t>
  </si>
  <si>
    <t>12.002.00001</t>
  </si>
  <si>
    <r>
      <t xml:space="preserve">Санитарно-эпидемиологическая экспертиза в целях выдачи свидетельства о государственной регистрации отдельного вида продукции, представляющего потенциальную опасность для человека, а также вида продукции, впервые ввозимого на территорию Российской Федерации, в том числе: </t>
    </r>
    <r>
      <rPr>
        <b/>
        <sz val="9"/>
        <rFont val="Times New Roman"/>
        <family val="1"/>
        <charset val="204"/>
      </rPr>
      <t>На БАД, пишевые добавки 1 группы сложности</t>
    </r>
  </si>
  <si>
    <t>12.002.00002</t>
  </si>
  <si>
    <r>
      <t xml:space="preserve">Санитарно-эпидемиологическая экспертиза в целях выдачи свидетельства о государственной регистрации отдельного вида продукции, представляющего потенциальную опасность для человека, а также вида продукции, впервые ввозимого на территорию Российской Федерации, в том числе: </t>
    </r>
    <r>
      <rPr>
        <b/>
        <sz val="9"/>
        <rFont val="Times New Roman"/>
        <family val="1"/>
        <charset val="204"/>
      </rPr>
      <t>На БАД, пишевые добавки 2 группы сложности</t>
    </r>
  </si>
  <si>
    <t>12.002.00003</t>
  </si>
  <si>
    <r>
      <t xml:space="preserve">Санитарно-эпидемиологическая экспертиза в целях выдачи свидетельства о государственной регистрации отдельного вида продукции, представляющего потенциальную опасность для человека, а также вида продукции, впервые ввозимого на территорию Российской Федерации, в том числе: </t>
    </r>
    <r>
      <rPr>
        <b/>
        <sz val="9"/>
        <rFont val="Times New Roman"/>
        <family val="1"/>
        <charset val="204"/>
      </rPr>
      <t>На БАД, пишевые добавки 3 группы сложности</t>
    </r>
  </si>
  <si>
    <t>12.002.00004</t>
  </si>
  <si>
    <r>
      <t xml:space="preserve">Санитарно-эпидемиологическая экспертиза в целях выдачи свидетельства о государственной регистрации отдельного вида продукции, представляющего потенциальную опасность для человека, а также вида продукции, впервые ввозимого на территорию Российской Федерации, в том числе: </t>
    </r>
    <r>
      <rPr>
        <b/>
        <sz val="9"/>
        <rFont val="Times New Roman"/>
        <family val="1"/>
        <charset val="204"/>
      </rPr>
      <t>На БАД, пишевые добавки 4 группы сложности</t>
    </r>
  </si>
  <si>
    <t>12.002.00005</t>
  </si>
  <si>
    <r>
      <t xml:space="preserve">Санитарно-эпидемиологическая экспертиза в целях выдачи свидетельства о государственной регистрации отдельного вида продукции, представляющего потенциальную опасность для человека, а также вида продукции, впервые ввозимого на территорию Российской Федерации, в том числе: </t>
    </r>
    <r>
      <rPr>
        <b/>
        <sz val="9"/>
        <rFont val="Times New Roman"/>
        <family val="1"/>
        <charset val="204"/>
      </rPr>
      <t>На БАД, пишевые добавки 5 группы сложности</t>
    </r>
  </si>
  <si>
    <t>12.003</t>
  </si>
  <si>
    <t>Санитарно-эпидемиологическая экспертиза условий работы</t>
  </si>
  <si>
    <t>12.003.00001</t>
  </si>
  <si>
    <t>12.003.00002</t>
  </si>
  <si>
    <t>12.003.00003</t>
  </si>
  <si>
    <t>12.003.00004</t>
  </si>
  <si>
    <t>13</t>
  </si>
  <si>
    <t>Выдача экспертного заключения, в том числе:</t>
  </si>
  <si>
    <t>13.001</t>
  </si>
  <si>
    <t>Проектной документации зон санитарной охраны водных объектов и водоисточников</t>
  </si>
  <si>
    <t>13.001.00001</t>
  </si>
  <si>
    <t>13.001.00002</t>
  </si>
  <si>
    <t>13.001.00003</t>
  </si>
  <si>
    <t>13.002</t>
  </si>
  <si>
    <t>Проекты нормативов предельно допустимых выбросов загрязняющих веществ в атмосферу</t>
  </si>
  <si>
    <t>13.002.00001</t>
  </si>
  <si>
    <t>13.002.00002</t>
  </si>
  <si>
    <t>13.002.00003</t>
  </si>
  <si>
    <t>13.003</t>
  </si>
  <si>
    <t>Проекты расчётных санитарно-защитных зон</t>
  </si>
  <si>
    <t>13.003.00001</t>
  </si>
  <si>
    <t>13.003.00002</t>
  </si>
  <si>
    <t>13.003.00003</t>
  </si>
  <si>
    <t>13.004</t>
  </si>
  <si>
    <t>По материалам для установления санитарно-защитной зоны</t>
  </si>
  <si>
    <t>13.004.00001</t>
  </si>
  <si>
    <t>13.005</t>
  </si>
  <si>
    <t>Проекты предельно допустимых сбросов загрязняющих веществ в поверхностные водные объекты</t>
  </si>
  <si>
    <t>13.005.00001</t>
  </si>
  <si>
    <t>13.006</t>
  </si>
  <si>
    <t>Проекты по размещению передающего радиотехнического оборудования</t>
  </si>
  <si>
    <t>13.006.00001</t>
  </si>
  <si>
    <t>14</t>
  </si>
  <si>
    <t>Исследования, испытания,  токсикологические, гигиенические и другие виды оценок:</t>
  </si>
  <si>
    <t>14.001</t>
  </si>
  <si>
    <t>Санитарно-гигиенические исследования</t>
  </si>
  <si>
    <t>14.001.00001</t>
  </si>
  <si>
    <r>
      <t xml:space="preserve">Санитарно-гигиенические исследования </t>
    </r>
    <r>
      <rPr>
        <b/>
        <sz val="9"/>
        <rFont val="Times New Roman"/>
        <family val="1"/>
        <charset val="204"/>
      </rPr>
      <t>1 группы сложности</t>
    </r>
  </si>
  <si>
    <t>1 образец (проба)</t>
  </si>
  <si>
    <t>ЛСГИ</t>
  </si>
  <si>
    <t>14.001.00002</t>
  </si>
  <si>
    <r>
      <t xml:space="preserve">Санитарно-гигиенические исследования </t>
    </r>
    <r>
      <rPr>
        <b/>
        <sz val="9"/>
        <rFont val="Times New Roman"/>
        <family val="1"/>
        <charset val="204"/>
      </rPr>
      <t>2 группы сложности</t>
    </r>
  </si>
  <si>
    <t>14.001.00003</t>
  </si>
  <si>
    <r>
      <t xml:space="preserve">Санитарно-гигиенические исследования </t>
    </r>
    <r>
      <rPr>
        <b/>
        <sz val="9"/>
        <rFont val="Times New Roman"/>
        <family val="1"/>
        <charset val="204"/>
      </rPr>
      <t>3 группы сложности</t>
    </r>
  </si>
  <si>
    <t>14.001.00004</t>
  </si>
  <si>
    <r>
      <t xml:space="preserve">Санитарно-гигиенические исследования </t>
    </r>
    <r>
      <rPr>
        <b/>
        <sz val="9"/>
        <rFont val="Times New Roman"/>
        <family val="1"/>
        <charset val="204"/>
      </rPr>
      <t>4 группы сложности</t>
    </r>
  </si>
  <si>
    <t>14.002</t>
  </si>
  <si>
    <t>Микробиологические исследования</t>
  </si>
  <si>
    <t>14.002.00001</t>
  </si>
  <si>
    <r>
      <t xml:space="preserve">Микробиологические исследования </t>
    </r>
    <r>
      <rPr>
        <b/>
        <sz val="9"/>
        <rFont val="Times New Roman"/>
        <family val="1"/>
        <charset val="204"/>
      </rPr>
      <t>1 группы сложности</t>
    </r>
  </si>
  <si>
    <t>МЛ</t>
  </si>
  <si>
    <t>14.002.00002</t>
  </si>
  <si>
    <r>
      <t>Микробиологические исследования</t>
    </r>
    <r>
      <rPr>
        <b/>
        <sz val="9"/>
        <rFont val="Times New Roman"/>
        <family val="1"/>
        <charset val="204"/>
      </rPr>
      <t xml:space="preserve"> 2 группы сложности</t>
    </r>
  </si>
  <si>
    <t>14.002.00003</t>
  </si>
  <si>
    <r>
      <t xml:space="preserve">Микробиологические исследования </t>
    </r>
    <r>
      <rPr>
        <b/>
        <sz val="9"/>
        <rFont val="Times New Roman"/>
        <family val="1"/>
        <charset val="204"/>
      </rPr>
      <t>3 группы сложности</t>
    </r>
  </si>
  <si>
    <t>14.002.00004</t>
  </si>
  <si>
    <r>
      <t xml:space="preserve">Микробиологические исследования </t>
    </r>
    <r>
      <rPr>
        <b/>
        <sz val="9"/>
        <rFont val="Times New Roman"/>
        <family val="1"/>
        <charset val="204"/>
      </rPr>
      <t>4 группы сложности</t>
    </r>
  </si>
  <si>
    <t>14.002.00005</t>
  </si>
  <si>
    <r>
      <t xml:space="preserve">Микробиологические исследования </t>
    </r>
    <r>
      <rPr>
        <b/>
        <sz val="9"/>
        <rFont val="Times New Roman"/>
        <family val="1"/>
        <charset val="204"/>
      </rPr>
      <t>5 группы сложности</t>
    </r>
  </si>
  <si>
    <t>14.003</t>
  </si>
  <si>
    <t>14.003.00001</t>
  </si>
  <si>
    <r>
      <t xml:space="preserve">Токсикологические исследования </t>
    </r>
    <r>
      <rPr>
        <b/>
        <sz val="9"/>
        <rFont val="Times New Roman"/>
        <family val="1"/>
        <charset val="204"/>
      </rPr>
      <t>1 группы сложности</t>
    </r>
  </si>
  <si>
    <t>14.003.00002</t>
  </si>
  <si>
    <r>
      <t xml:space="preserve">Токсикологические исследования </t>
    </r>
    <r>
      <rPr>
        <b/>
        <sz val="9"/>
        <rFont val="Times New Roman"/>
        <family val="1"/>
        <charset val="204"/>
      </rPr>
      <t>2 группы сложности</t>
    </r>
  </si>
  <si>
    <t>14.003.00003</t>
  </si>
  <si>
    <r>
      <t xml:space="preserve">Токсикологические исследования </t>
    </r>
    <r>
      <rPr>
        <b/>
        <sz val="9"/>
        <rFont val="Times New Roman"/>
        <family val="1"/>
        <charset val="204"/>
      </rPr>
      <t>3 группы сложности</t>
    </r>
  </si>
  <si>
    <t>14.003.00004</t>
  </si>
  <si>
    <r>
      <t xml:space="preserve">Токсикологические исследования </t>
    </r>
    <r>
      <rPr>
        <b/>
        <sz val="9"/>
        <rFont val="Times New Roman"/>
        <family val="1"/>
        <charset val="204"/>
      </rPr>
      <t>4 группы сложности</t>
    </r>
  </si>
  <si>
    <t>14.004</t>
  </si>
  <si>
    <t>Исследования физических факторов</t>
  </si>
  <si>
    <t>14.004.00001</t>
  </si>
  <si>
    <r>
      <t>Исследования ( измерения)  физических факторов 1</t>
    </r>
    <r>
      <rPr>
        <b/>
        <sz val="9"/>
        <rFont val="Times New Roman"/>
        <family val="1"/>
        <charset val="204"/>
      </rPr>
      <t xml:space="preserve"> группы сложности</t>
    </r>
  </si>
  <si>
    <t>14.004.00002</t>
  </si>
  <si>
    <r>
      <t xml:space="preserve">Исследования ( измерения)  физических факторов </t>
    </r>
    <r>
      <rPr>
        <b/>
        <sz val="9"/>
        <rFont val="Times New Roman"/>
        <family val="1"/>
        <charset val="204"/>
      </rPr>
      <t>2 группы сложности</t>
    </r>
  </si>
  <si>
    <t>14.004.00003</t>
  </si>
  <si>
    <r>
      <t xml:space="preserve">Исследования ( измерения)  физических факторов </t>
    </r>
    <r>
      <rPr>
        <b/>
        <sz val="9"/>
        <rFont val="Times New Roman"/>
        <family val="1"/>
        <charset val="204"/>
      </rPr>
      <t>3 группы сложности</t>
    </r>
  </si>
  <si>
    <t>14.004.00004</t>
  </si>
  <si>
    <r>
      <t xml:space="preserve">Исследования (измерения)  физических факторов </t>
    </r>
    <r>
      <rPr>
        <b/>
        <sz val="9"/>
        <rFont val="Times New Roman"/>
        <family val="1"/>
        <charset val="204"/>
      </rPr>
      <t>4 группы сложности</t>
    </r>
  </si>
  <si>
    <t>14.005</t>
  </si>
  <si>
    <t>Радиологические исследования (измерения)</t>
  </si>
  <si>
    <t>14.005.00001</t>
  </si>
  <si>
    <r>
      <t xml:space="preserve">Радиологические исследования (измерения) </t>
    </r>
    <r>
      <rPr>
        <b/>
        <sz val="9"/>
        <rFont val="Times New Roman"/>
        <family val="1"/>
        <charset val="204"/>
      </rPr>
      <t>1 группы сложности</t>
    </r>
  </si>
  <si>
    <t>14.005.00002</t>
  </si>
  <si>
    <r>
      <t xml:space="preserve">Радиологические исследования (измерения) </t>
    </r>
    <r>
      <rPr>
        <b/>
        <sz val="9"/>
        <rFont val="Times New Roman"/>
        <family val="1"/>
        <charset val="204"/>
      </rPr>
      <t>2 группы сложности</t>
    </r>
  </si>
  <si>
    <t>14.005.00003</t>
  </si>
  <si>
    <r>
      <t xml:space="preserve">Радиологические исследования (измерения) </t>
    </r>
    <r>
      <rPr>
        <b/>
        <sz val="9"/>
        <rFont val="Times New Roman"/>
        <family val="1"/>
        <charset val="204"/>
      </rPr>
      <t>3 группы сложности</t>
    </r>
  </si>
  <si>
    <t>14.005.00004</t>
  </si>
  <si>
    <r>
      <t xml:space="preserve">Радиологические исследования (измерения) </t>
    </r>
    <r>
      <rPr>
        <b/>
        <sz val="9"/>
        <rFont val="Times New Roman"/>
        <family val="1"/>
        <charset val="204"/>
      </rPr>
      <t>4 группы сложности</t>
    </r>
  </si>
  <si>
    <t>ОТБОР ПРОБ</t>
  </si>
  <si>
    <t>15.001</t>
  </si>
  <si>
    <t>Отбор проб воды для сторонней лаборатории</t>
  </si>
  <si>
    <t>15.001.00001</t>
  </si>
  <si>
    <t>Отбор проб.  Отбор проб воды для сторонней лаборатории на бактериологический анализ (1 проба)</t>
  </si>
  <si>
    <t>ООРП</t>
  </si>
  <si>
    <t>15.001.00002</t>
  </si>
  <si>
    <t>Отбор проб. Отбор проб воды для сторонней лаборатории на бактериологический анализ (5 проб)</t>
  </si>
  <si>
    <t>15.001.00003</t>
  </si>
  <si>
    <t>Отбор проб. Отбор проб воды для сторонней лаборатории на химический анализ (1 проба)</t>
  </si>
  <si>
    <t>15.001.00004</t>
  </si>
  <si>
    <t>Отбор проб. Отбор проб воды для сторонней лаборатории на химический анализ (5 проб)</t>
  </si>
  <si>
    <t>15.001.00005</t>
  </si>
  <si>
    <t>Отбор проб. Отбор проб воды для сторонней лаборатории на радиологические исследования (1 проба)</t>
  </si>
  <si>
    <t>15.001.00006</t>
  </si>
  <si>
    <t>Отбор проб. Отбор проб воды для сторонней лаборатории на радиологические исследования (5 проб)</t>
  </si>
  <si>
    <t>15.001.00007</t>
  </si>
  <si>
    <t>Отбор проб. Отбор проб воды для сторонней лаборатории на бактериологический и химический анализ (1 проба)</t>
  </si>
  <si>
    <t>15.001.00008</t>
  </si>
  <si>
    <t>Отбор проб. Отбор проб воды для сторонней лаборатории на бактериологический и химический анализ (5 проб)</t>
  </si>
  <si>
    <t>15.002</t>
  </si>
  <si>
    <t>Отбор проб почвы для сторонней лаборатории</t>
  </si>
  <si>
    <t>15.002.00001</t>
  </si>
  <si>
    <t>Отбор проб. Отбор проб почвы для сторонней лаборатории с глубины до 0,2 м (5 точечных проб с 1 га) с выездом на место</t>
  </si>
  <si>
    <t>15.002.00002</t>
  </si>
  <si>
    <t>Отбор проб. Отбор проб почвы для сторонней лаборатории с глубины до 0,2 м (5 точечных проб от 1 до 5 га) с выездом на место</t>
  </si>
  <si>
    <t>15.002.00003</t>
  </si>
  <si>
    <t>Отбор проб. Отбор проб почвы для сторонней лаборатории с глубины до 0,2 м (5 точечных проб от 5 до 10 га) с выездом на место</t>
  </si>
  <si>
    <t>15.003</t>
  </si>
  <si>
    <t>Отбор проб пищевой продукции для сторонней лаборатории</t>
  </si>
  <si>
    <t>15.003.00001</t>
  </si>
  <si>
    <t>Отбор проб. Отбор проб пищевой продукции для сторонней лаборатории (1 проба)</t>
  </si>
  <si>
    <t>15.003.00002</t>
  </si>
  <si>
    <t>Отбор проб. Отбор проб пищевой продукции для сторонней лаборатории (5 проб)</t>
  </si>
  <si>
    <t>15.004</t>
  </si>
  <si>
    <t>Отбор проб непищевой продукции, сырья и материалов для сторонней лаборатории</t>
  </si>
  <si>
    <t>15.004.00001</t>
  </si>
  <si>
    <t>Отбор проб. Отбор проб непищевой продукции, сырья и материалов для сторонней лаборатории (1 проба)</t>
  </si>
  <si>
    <t>15.004.00002</t>
  </si>
  <si>
    <t>Отбор проб. Отбор проб непищевой продукции, сырья и материалов для сторонней лаборатории (5 проб)</t>
  </si>
  <si>
    <t>15.005</t>
  </si>
  <si>
    <t>Отбор проб воды</t>
  </si>
  <si>
    <t>15.005.00001</t>
  </si>
  <si>
    <t>15.006</t>
  </si>
  <si>
    <t>Отбор проб почвы</t>
  </si>
  <si>
    <t>15.007</t>
  </si>
  <si>
    <t>Отбор проб пищевой продукции</t>
  </si>
  <si>
    <t>15.007.00001</t>
  </si>
  <si>
    <t>Отбор проб. Отбор проб пищевой продукции (1 проба)</t>
  </si>
  <si>
    <t>15.007.00002</t>
  </si>
  <si>
    <t>Отбор проб. Отбор проб пищевой продукции (5 проб)</t>
  </si>
  <si>
    <t>15.008</t>
  </si>
  <si>
    <t>Отбор проб непищевой продукции, сырья и материалов</t>
  </si>
  <si>
    <t>15.008.00001</t>
  </si>
  <si>
    <t>Отбор проб. Отбор проб непищевой продукции, сырья и материалов (1 проба)</t>
  </si>
  <si>
    <t>15.008.00002</t>
  </si>
  <si>
    <t>Отбор проб. Отбор проб непищевой продукции, сырья и материалов (5 проб)</t>
  </si>
  <si>
    <t>15.009</t>
  </si>
  <si>
    <t>Отбор проб воздуха</t>
  </si>
  <si>
    <t>15.009.00001</t>
  </si>
  <si>
    <t>Отбор проб. Отбор проб воздуха на бактериологический анализ (от 2 до 4 проб)</t>
  </si>
  <si>
    <t>15.010</t>
  </si>
  <si>
    <t>Отбор материала на стерильность</t>
  </si>
  <si>
    <t>15.010.00001</t>
  </si>
  <si>
    <t>Отбор проб. Отбор материала на стерильность (5 проб)</t>
  </si>
  <si>
    <t>15.011</t>
  </si>
  <si>
    <t>Отбор материалов и изделий медицинского назначения на санитарно-бактериологические исследования</t>
  </si>
  <si>
    <t>15.011.00001</t>
  </si>
  <si>
    <t>Отбор материалов и изделий медицинского назначения на санитарно-бактериологические исследования (5 проб)</t>
  </si>
  <si>
    <t>15.012</t>
  </si>
  <si>
    <t>Отбор проб дезинфицирующих средств</t>
  </si>
  <si>
    <t>15.012.00001</t>
  </si>
  <si>
    <t>Отбор проб дезинфицирующих средств (1 проба)</t>
  </si>
  <si>
    <t>15.013</t>
  </si>
  <si>
    <t>Взятие смывов с объектов</t>
  </si>
  <si>
    <t>15.013.00001</t>
  </si>
  <si>
    <t>Отбор проб. Взятие смывов с объектов (5 смывов)</t>
  </si>
  <si>
    <t>15.013.00002</t>
  </si>
  <si>
    <t>Отбор проб. Взятие смывов с объектов (10 смывов)</t>
  </si>
  <si>
    <t>02.001.00060</t>
  </si>
  <si>
    <t>Санитарно-эпидемиологическое обследование вагона на готовность в рейс с выдачей акта обследования на группу вагонов</t>
  </si>
  <si>
    <t>11.002.00017</t>
  </si>
  <si>
    <t>03.008.00101</t>
  </si>
  <si>
    <t>03.008.00102</t>
  </si>
  <si>
    <t>03.008.00103</t>
  </si>
  <si>
    <t>1 рабочее место   (3 смены)</t>
  </si>
  <si>
    <t>03.008.00104</t>
  </si>
  <si>
    <t>03.008.00105</t>
  </si>
  <si>
    <t>03.008.00106</t>
  </si>
  <si>
    <t>03.008.00107</t>
  </si>
  <si>
    <t>03.008.00108</t>
  </si>
  <si>
    <t>03.008.00109</t>
  </si>
  <si>
    <t>1 рабочее место   (1 смена)</t>
  </si>
  <si>
    <t xml:space="preserve">Экспертиза объектов коммунального назначения  </t>
  </si>
  <si>
    <t>05.001.00010</t>
  </si>
  <si>
    <t>05.001.00011</t>
  </si>
  <si>
    <t>1 точка</t>
  </si>
  <si>
    <t>03.008.00111</t>
  </si>
  <si>
    <t>03.008.00112</t>
  </si>
  <si>
    <t>03.008.00113</t>
  </si>
  <si>
    <t>03.008.00114</t>
  </si>
  <si>
    <t>03.017</t>
  </si>
  <si>
    <t>03.017.00001</t>
  </si>
  <si>
    <t>03.017.00002</t>
  </si>
  <si>
    <t>11.001.00006</t>
  </si>
  <si>
    <t>11.002.00018</t>
  </si>
  <si>
    <t>Цена с НДС с  (руб.)</t>
  </si>
  <si>
    <t>07.02.006.00006</t>
  </si>
  <si>
    <t>02.001.00061</t>
  </si>
  <si>
    <t>07.02.006.00007</t>
  </si>
  <si>
    <t>07.02.007.10006</t>
  </si>
  <si>
    <t>07.02.007.10007</t>
  </si>
  <si>
    <t>07.04.004.00023</t>
  </si>
  <si>
    <t>03.004.00015</t>
  </si>
  <si>
    <t>03.004.00016</t>
  </si>
  <si>
    <t>03.004.00017</t>
  </si>
  <si>
    <t>03.009.00261</t>
  </si>
  <si>
    <t>03.009.00262</t>
  </si>
  <si>
    <t>03.009.00263</t>
  </si>
  <si>
    <t>03.009.00265</t>
  </si>
  <si>
    <t>03.009.00266</t>
  </si>
  <si>
    <t> ОИПП</t>
  </si>
  <si>
    <t>03.001.00114</t>
  </si>
  <si>
    <t>03.001.00115</t>
  </si>
  <si>
    <t>03.001.00117</t>
  </si>
  <si>
    <t>03.001.00120</t>
  </si>
  <si>
    <t>03.001.00121</t>
  </si>
  <si>
    <t>03.001.00122</t>
  </si>
  <si>
    <t>03.001.00123</t>
  </si>
  <si>
    <t>03.001.00124</t>
  </si>
  <si>
    <t>03.001.00125</t>
  </si>
  <si>
    <t>03.001.00126</t>
  </si>
  <si>
    <t>03.001.00127</t>
  </si>
  <si>
    <t>03.001.00129</t>
  </si>
  <si>
    <t>03.001.00130</t>
  </si>
  <si>
    <t>03.001.00133</t>
  </si>
  <si>
    <t>03.001.00134</t>
  </si>
  <si>
    <t>03.001.00135</t>
  </si>
  <si>
    <t>03.001.00136</t>
  </si>
  <si>
    <t>03.001.00137</t>
  </si>
  <si>
    <t>03.001.00138</t>
  </si>
  <si>
    <t>03.001.00140</t>
  </si>
  <si>
    <t>03.001.00141</t>
  </si>
  <si>
    <t>03.001.00142</t>
  </si>
  <si>
    <t>03.001.00143</t>
  </si>
  <si>
    <t>03.001.00144</t>
  </si>
  <si>
    <t>03.001.00145</t>
  </si>
  <si>
    <t>03.002.00092</t>
  </si>
  <si>
    <t>03.002.00093</t>
  </si>
  <si>
    <t>03.002.00094</t>
  </si>
  <si>
    <t>03.002.00095</t>
  </si>
  <si>
    <t>03.002.00098</t>
  </si>
  <si>
    <t>03.002.00099</t>
  </si>
  <si>
    <t>03.002.00100</t>
  </si>
  <si>
    <t>03.002.00101</t>
  </si>
  <si>
    <t>03.002.00102</t>
  </si>
  <si>
    <t>03.002.00103</t>
  </si>
  <si>
    <t>03.002.00104</t>
  </si>
  <si>
    <t>03.002.00105</t>
  </si>
  <si>
    <t>03.002.00106</t>
  </si>
  <si>
    <t>03.002.00107</t>
  </si>
  <si>
    <t>03.002.00108</t>
  </si>
  <si>
    <t>03.002.00109</t>
  </si>
  <si>
    <t>03.002.00110</t>
  </si>
  <si>
    <t>03.002.00111</t>
  </si>
  <si>
    <t>03.002.00112</t>
  </si>
  <si>
    <t>03.002.00113</t>
  </si>
  <si>
    <t>03.002.00114</t>
  </si>
  <si>
    <t>03.002.00115</t>
  </si>
  <si>
    <t>03.002.00117</t>
  </si>
  <si>
    <t>03.002.00120</t>
  </si>
  <si>
    <t>03.002.00121</t>
  </si>
  <si>
    <t>03.002.00122</t>
  </si>
  <si>
    <t>03.002.00123</t>
  </si>
  <si>
    <t>03.003.00103</t>
  </si>
  <si>
    <t>03.003.00104</t>
  </si>
  <si>
    <t>03.003.00105</t>
  </si>
  <si>
    <t>03.003.00106</t>
  </si>
  <si>
    <t>03.003.00107</t>
  </si>
  <si>
    <t>03.003.00108</t>
  </si>
  <si>
    <t>03.003.00109</t>
  </si>
  <si>
    <t>03.003.00110</t>
  </si>
  <si>
    <t>03.003.00111</t>
  </si>
  <si>
    <t>03.003.00112</t>
  </si>
  <si>
    <t>03.003.00113</t>
  </si>
  <si>
    <t>03.003.00114</t>
  </si>
  <si>
    <t>03.003.00115</t>
  </si>
  <si>
    <t>03.003.00117</t>
  </si>
  <si>
    <t>03.003.00120</t>
  </si>
  <si>
    <t>03.003.00121</t>
  </si>
  <si>
    <t>03.003.00122</t>
  </si>
  <si>
    <t>03.003.00123</t>
  </si>
  <si>
    <t>03.003.00124</t>
  </si>
  <si>
    <t>03.003.00125</t>
  </si>
  <si>
    <t>03.003.00126</t>
  </si>
  <si>
    <t>03.003.00127</t>
  </si>
  <si>
    <t>03.003.00129</t>
  </si>
  <si>
    <t>03.003.00130</t>
  </si>
  <si>
    <t>03.003.00133</t>
  </si>
  <si>
    <t>03.003.00134</t>
  </si>
  <si>
    <t>03.004.00018</t>
  </si>
  <si>
    <t>03.004.00019</t>
  </si>
  <si>
    <t>03.004.00020</t>
  </si>
  <si>
    <t>03.004.00021</t>
  </si>
  <si>
    <t>03.004.00022</t>
  </si>
  <si>
    <t>03.004.00023</t>
  </si>
  <si>
    <t>03.005.00106</t>
  </si>
  <si>
    <t>03.005.00107</t>
  </si>
  <si>
    <t>03.005.00108</t>
  </si>
  <si>
    <t>03.005.00109</t>
  </si>
  <si>
    <t>03.005.00110</t>
  </si>
  <si>
    <t>03.005.00111</t>
  </si>
  <si>
    <t>03.005.00112</t>
  </si>
  <si>
    <t>03.005.00113</t>
  </si>
  <si>
    <t>03.005.00114</t>
  </si>
  <si>
    <t>03.005.00115</t>
  </si>
  <si>
    <t>03.005.00117</t>
  </si>
  <si>
    <t>03.005.00120</t>
  </si>
  <si>
    <t>03.005.00121</t>
  </si>
  <si>
    <t>03.005.00122</t>
  </si>
  <si>
    <t>03.005.00123</t>
  </si>
  <si>
    <t>03.005.00124</t>
  </si>
  <si>
    <t>03.005.00125</t>
  </si>
  <si>
    <t>03.005.00126</t>
  </si>
  <si>
    <t>03.005.00127</t>
  </si>
  <si>
    <t>03.005.00129</t>
  </si>
  <si>
    <t>03.005.00130</t>
  </si>
  <si>
    <t>03.005.00133</t>
  </si>
  <si>
    <t>03.005.00134</t>
  </si>
  <si>
    <t>03.005.00135</t>
  </si>
  <si>
    <t>03.005.00136</t>
  </si>
  <si>
    <t>03.005.00137</t>
  </si>
  <si>
    <t>03.007.00072</t>
  </si>
  <si>
    <t>03.007.00073</t>
  </si>
  <si>
    <t>03.007.00074</t>
  </si>
  <si>
    <t>03.007.00075</t>
  </si>
  <si>
    <t>03.007.00076</t>
  </si>
  <si>
    <t>03.007.00077</t>
  </si>
  <si>
    <t>03.007.00078</t>
  </si>
  <si>
    <t>03.007.00079</t>
  </si>
  <si>
    <t>03.007.00080</t>
  </si>
  <si>
    <t>03.007.00081</t>
  </si>
  <si>
    <t>03.007.00082</t>
  </si>
  <si>
    <t>Санитарно-химические исследованияпочвы,грунтов, донных отложений, отходов производства и потребления: Марганец (подвижные формы) (АЭС ИСП)</t>
  </si>
  <si>
    <t>03.007.00083</t>
  </si>
  <si>
    <t>03.007.00085</t>
  </si>
  <si>
    <t>03.007.00087</t>
  </si>
  <si>
    <t>03.007.00088</t>
  </si>
  <si>
    <t>03.007.00089</t>
  </si>
  <si>
    <t>03.007.00090</t>
  </si>
  <si>
    <t>03.008.00115</t>
  </si>
  <si>
    <t>03.009.00267</t>
  </si>
  <si>
    <t>Санитарно-химические исследования продовольственного сырья и пищевых продуктах: Алюминий (АЭС ИСП)</t>
  </si>
  <si>
    <t>03.009.00268</t>
  </si>
  <si>
    <t>03.009.00269</t>
  </si>
  <si>
    <t>03.009.00270</t>
  </si>
  <si>
    <t>03.009.00271</t>
  </si>
  <si>
    <t>03.009.00274</t>
  </si>
  <si>
    <t>03.009.00275</t>
  </si>
  <si>
    <t>03.009.00276</t>
  </si>
  <si>
    <t>03.009.00277</t>
  </si>
  <si>
    <t>03.009.00279</t>
  </si>
  <si>
    <t>03.009.00280</t>
  </si>
  <si>
    <t>03.009.00281</t>
  </si>
  <si>
    <t>03.009.00282</t>
  </si>
  <si>
    <t>03.009.00283</t>
  </si>
  <si>
    <t>03.009.00285</t>
  </si>
  <si>
    <t>03.009.00287</t>
  </si>
  <si>
    <t>03.009.00288</t>
  </si>
  <si>
    <t>03.009.00289</t>
  </si>
  <si>
    <t>03.009.00290</t>
  </si>
  <si>
    <t>03.009.00291</t>
  </si>
  <si>
    <t>03.009.00292</t>
  </si>
  <si>
    <t>03.009.00293</t>
  </si>
  <si>
    <t>03.009.00294</t>
  </si>
  <si>
    <t>03.009.00295</t>
  </si>
  <si>
    <t>03.009.00298</t>
  </si>
  <si>
    <t>03.009.00299</t>
  </si>
  <si>
    <t>03.009.00300</t>
  </si>
  <si>
    <t>03.009.00301</t>
  </si>
  <si>
    <t>03.009.00302</t>
  </si>
  <si>
    <t>03.009.00303</t>
  </si>
  <si>
    <t>03.009.00304</t>
  </si>
  <si>
    <t>03.009.00305</t>
  </si>
  <si>
    <t>03.009.00306</t>
  </si>
  <si>
    <t>03.009.00308</t>
  </si>
  <si>
    <t>03.009.00310</t>
  </si>
  <si>
    <t>03.009.00311</t>
  </si>
  <si>
    <t>03.009.00312</t>
  </si>
  <si>
    <t>10.002.</t>
  </si>
  <si>
    <t>10.002.00004</t>
  </si>
  <si>
    <t>10.002.00005</t>
  </si>
  <si>
    <t>10.002.00006</t>
  </si>
  <si>
    <t>ЭКСПЕРТИЗЫ ПО ВОПРОСАМ ЗАЩИТЫ ПРАВ ПОТРЕБИТЕЛЕЙ ПО ОПРЕДЕНИЮ СУДА*</t>
  </si>
  <si>
    <t>11.002.00019</t>
  </si>
  <si>
    <t>05.004.00009</t>
  </si>
  <si>
    <t>07.03.001.00011</t>
  </si>
  <si>
    <t>07.03.002.00006</t>
  </si>
  <si>
    <t>07.03.002.00007</t>
  </si>
  <si>
    <t>07.03.0002.00008</t>
  </si>
  <si>
    <t>07.03.002.00009</t>
  </si>
  <si>
    <t>Санитарно-химические исследования из климатической камеры: Газохроматографическое определение диметилфталата, диметилтерефталаты, диэтилфталата, дибутилфталата и диоктилфталата</t>
  </si>
  <si>
    <t>Токсиколого-гигиенические исследования строительных материалов, химических веществ: Газохроматографическое определение диметилфталата, диметилтерефталаты, диэтилфталата, дибутилфталата и диоктилфталата</t>
  </si>
  <si>
    <t xml:space="preserve">Микробиология. Исследования особо-опасных инфекций. Серологические исследования: на лептоспироз методом БАСА </t>
  </si>
  <si>
    <t>03.008.00117</t>
  </si>
  <si>
    <t>03.008.00120</t>
  </si>
  <si>
    <t>03.008.00121</t>
  </si>
  <si>
    <t>03.009.00313</t>
  </si>
  <si>
    <t>03.010.00071</t>
  </si>
  <si>
    <t>03.010.00072</t>
  </si>
  <si>
    <t>03.010.00073</t>
  </si>
  <si>
    <t>03.010.00074</t>
  </si>
  <si>
    <t>03.011.00067</t>
  </si>
  <si>
    <t>03.011.00068</t>
  </si>
  <si>
    <t>03.011.00069</t>
  </si>
  <si>
    <t>04.001.00069</t>
  </si>
  <si>
    <t>04.005.00058</t>
  </si>
  <si>
    <t>11.006.00011</t>
  </si>
  <si>
    <t>03.009.00314</t>
  </si>
  <si>
    <t>03.004.00024</t>
  </si>
  <si>
    <t>03.004.00025</t>
  </si>
  <si>
    <t>07.02.018.00008</t>
  </si>
  <si>
    <t>07.02.018.00009</t>
  </si>
  <si>
    <t>01.003.00058</t>
  </si>
  <si>
    <t>Санитарно-эпидемиологическая экспертиза проекта (раздела) по оценке риска здоровью населения в составе проекта санитарно-защитной зоны до 20 загрязняющих веществ</t>
  </si>
  <si>
    <t>1 документ</t>
  </si>
  <si>
    <t>01.003.00059</t>
  </si>
  <si>
    <t>Санитарно-эпидемиологическая экспертиза проекта (раздела) по оценке риска здоровью населения в составе проекта санитарно-защитной зоны от 21 до 50 загрязняющих веществ</t>
  </si>
  <si>
    <t>01.003.00060</t>
  </si>
  <si>
    <t>Санитарно-эпидемиологическая экспертиза проекта (раздела) по оценке риска здоровью населения в составе проекта санитарно-защитной зоны более 50 загрязняющих веществ</t>
  </si>
  <si>
    <t>СГМ</t>
  </si>
  <si>
    <t>16</t>
  </si>
  <si>
    <t>ОЦЕНКА РИСКА</t>
  </si>
  <si>
    <t>16.001.00001</t>
  </si>
  <si>
    <t>1 отчет</t>
  </si>
  <si>
    <t>Проведение работ по оценке риска для здоровья населения от воздействия факторов среды обитания человека при ингаляционном поступлении химических веществ до 30 источников до 20 веществ.</t>
  </si>
  <si>
    <t>Проведение работ по оценке риска для здоровья населения от воздействия факторов среды обитания человека при ингаляционном поступлении химических веществ до 30 источников 21-50 веществ.</t>
  </si>
  <si>
    <t>Проведение работ по оценке риска для здоровья населения от воздействия факторов среды обитания человека при ингаляционном поступлении химических веществ до 30 источников 51 и более веществ.</t>
  </si>
  <si>
    <t>Проведение работ по оценке риска для здоровья населения от воздействия факторов среды обитания человека при ингаляционном поступлении химических веществ 31-60 источников до 20 веществ.</t>
  </si>
  <si>
    <t>Проведение работ по оценке риска для здоровья населения от воздействия факторов среды обитания человека при ингаляционном поступлении химических веществ 31-60 источников 21-50 веществ.</t>
  </si>
  <si>
    <t>Проведение работ по оценке риска для здоровья населения от воздействия факторов среды обитания человека при ингаляционном поступлении химических веществ 31-60 источников 51 и более веществ.</t>
  </si>
  <si>
    <t>Проведение работ по оценке риска для здоровья населения от воздействия факторов среды обитания человека при ингаляционном поступлении химических веществ 61 и более источников до 20 веществ.</t>
  </si>
  <si>
    <t>Проведение работ по оценке риска для здоровья населения от воздействия факторов среды обитания человека при ингаляционном поступлении химических веществ 61 и более источников 21-50 веществ.</t>
  </si>
  <si>
    <t>Проведение работ по оценке риска для здоровья населения от воздействия факторов среды обитания человека при ингаляционном поступлении химических веществ 61 и более источников 51 и более веществ.</t>
  </si>
  <si>
    <t>16.001.00002</t>
  </si>
  <si>
    <t>16.001.00003</t>
  </si>
  <si>
    <t>16.001.00004</t>
  </si>
  <si>
    <t>16.001.00005</t>
  </si>
  <si>
    <t>16.001.00006</t>
  </si>
  <si>
    <t>16.001.00007</t>
  </si>
  <si>
    <t>16.001.00008</t>
  </si>
  <si>
    <t>16.001.00009</t>
  </si>
  <si>
    <t>16.001</t>
  </si>
  <si>
    <t>03.009.00315</t>
  </si>
  <si>
    <t>05.004.00010</t>
  </si>
  <si>
    <t>Гигиеническая оценка объекта по условиям труда - численность работающих более 500 человека</t>
  </si>
  <si>
    <t>Примечание: * Единица измерения определяется в соответствии с разделом III Приказа Федеральной службы по надзору в сфере защиты прав потребителей и благополучия человека от 17.09.2012 г. № 910 "Об утверждении методики определения размера платы и предельных размеров платы за санитарно-эпидемиологические экспертизы, расследования, обследования, исследования, испытания, токсикологические, гигиенические и другие виды оценок в сфере санитарно-эпидемиологического благополучия человека"</t>
  </si>
  <si>
    <t>Метанол (ГЖХ). Токсиколого-гигиенические исследования строительных материалов, химических веществ, пигментов, красителей, промышленных отходов</t>
  </si>
  <si>
    <t>07.04.001.00007</t>
  </si>
  <si>
    <t>07.04.004.00024</t>
  </si>
  <si>
    <t>01.008.00032</t>
  </si>
  <si>
    <t>03.009.00194</t>
  </si>
  <si>
    <t>03.009.00196</t>
  </si>
  <si>
    <t>03.009.00197</t>
  </si>
  <si>
    <t>03.001.00032</t>
  </si>
  <si>
    <t>03.001.00084</t>
  </si>
  <si>
    <t>03.001.00086</t>
  </si>
  <si>
    <t>03.001.00096</t>
  </si>
  <si>
    <t>03.001.00097</t>
  </si>
  <si>
    <t>03.001.00116</t>
  </si>
  <si>
    <t>03.001.00118</t>
  </si>
  <si>
    <t>03.001.00119</t>
  </si>
  <si>
    <t>03.001.00128</t>
  </si>
  <si>
    <t>03.001.00131</t>
  </si>
  <si>
    <t>03.001.00132</t>
  </si>
  <si>
    <t>03.001.00139</t>
  </si>
  <si>
    <t>03.002.00032</t>
  </si>
  <si>
    <t>03.002.00084</t>
  </si>
  <si>
    <t>03.002.00086</t>
  </si>
  <si>
    <t>03.002.00096</t>
  </si>
  <si>
    <t>03.002.00097</t>
  </si>
  <si>
    <t>03.002.00116</t>
  </si>
  <si>
    <t>03.002.00118</t>
  </si>
  <si>
    <t>03.002.00119</t>
  </si>
  <si>
    <t>03.003.00032</t>
  </si>
  <si>
    <t>03.003.00084</t>
  </si>
  <si>
    <t>03.003.00086</t>
  </si>
  <si>
    <t>03.003.00096</t>
  </si>
  <si>
    <t>03.003.00097</t>
  </si>
  <si>
    <t>03.003.00116</t>
  </si>
  <si>
    <t>03.003.00118</t>
  </si>
  <si>
    <t>03.003.00119</t>
  </si>
  <si>
    <t>03.003.00128</t>
  </si>
  <si>
    <t>03.003.00131</t>
  </si>
  <si>
    <t>03.003.00132</t>
  </si>
  <si>
    <t>03.005.00032</t>
  </si>
  <si>
    <t>03.005.00084</t>
  </si>
  <si>
    <t>03.005.00086</t>
  </si>
  <si>
    <t>03.005.00096</t>
  </si>
  <si>
    <t>03.005.00097</t>
  </si>
  <si>
    <t>03.005.00116</t>
  </si>
  <si>
    <t>03.005.00118</t>
  </si>
  <si>
    <t>03.005.00119</t>
  </si>
  <si>
    <t>03.005.00128</t>
  </si>
  <si>
    <t>03.005.00131</t>
  </si>
  <si>
    <t>03.005.00132</t>
  </si>
  <si>
    <t>03.007.00032</t>
  </si>
  <si>
    <t>03.007.00084</t>
  </si>
  <si>
    <t>03.007.00086</t>
  </si>
  <si>
    <t>03.008.00032</t>
  </si>
  <si>
    <t>03.008.00084</t>
  </si>
  <si>
    <t>03.008.00086</t>
  </si>
  <si>
    <t>03.008.00096</t>
  </si>
  <si>
    <t>03.008.00097</t>
  </si>
  <si>
    <t>03.008.00116</t>
  </si>
  <si>
    <t>03.008.00118</t>
  </si>
  <si>
    <t>03.008.00119</t>
  </si>
  <si>
    <t>03.009.00032</t>
  </si>
  <si>
    <t>03.009.00084</t>
  </si>
  <si>
    <t>03.009.00086</t>
  </si>
  <si>
    <t>03.009.00096</t>
  </si>
  <si>
    <t>03.009.00097</t>
  </si>
  <si>
    <t>03.009.00116</t>
  </si>
  <si>
    <t>03.009.00118</t>
  </si>
  <si>
    <t>03.009.00119</t>
  </si>
  <si>
    <t>03.009.00128</t>
  </si>
  <si>
    <t>03.009.00131</t>
  </si>
  <si>
    <t>03.009.00132</t>
  </si>
  <si>
    <t>03.009.00139</t>
  </si>
  <si>
    <t>03.009.00163</t>
  </si>
  <si>
    <t>03.009.00164</t>
  </si>
  <si>
    <t>03.009.00168</t>
  </si>
  <si>
    <t>03.009.00172</t>
  </si>
  <si>
    <t>03.009.00174</t>
  </si>
  <si>
    <t>03.009.00181</t>
  </si>
  <si>
    <t>03.009.00183</t>
  </si>
  <si>
    <t>03.009.00184</t>
  </si>
  <si>
    <t>03.009.00186</t>
  </si>
  <si>
    <t>03.009.00189</t>
  </si>
  <si>
    <t>03.009.00207</t>
  </si>
  <si>
    <t>03.009.00213</t>
  </si>
  <si>
    <t>03.009.00214</t>
  </si>
  <si>
    <t>03.009.00217</t>
  </si>
  <si>
    <t>03.009.00223</t>
  </si>
  <si>
    <t>03.009.00224</t>
  </si>
  <si>
    <t>03.009.00227</t>
  </si>
  <si>
    <t>03.009.00231</t>
  </si>
  <si>
    <t>03.009.00232</t>
  </si>
  <si>
    <t>03.009.00237</t>
  </si>
  <si>
    <t>03.009.00239</t>
  </si>
  <si>
    <t>03.009.00244</t>
  </si>
  <si>
    <t>03.009.00252</t>
  </si>
  <si>
    <t>03.009.00257</t>
  </si>
  <si>
    <t>03.009.00258</t>
  </si>
  <si>
    <t>03.009.00259</t>
  </si>
  <si>
    <t>03.009.00264</t>
  </si>
  <si>
    <t>03.009.00272</t>
  </si>
  <si>
    <t>03.009.00273</t>
  </si>
  <si>
    <t>03.009.00278</t>
  </si>
  <si>
    <t>03.009.00284</t>
  </si>
  <si>
    <t>03.009.00286</t>
  </si>
  <si>
    <t>03.009.00296</t>
  </si>
  <si>
    <t>03.009.00297</t>
  </si>
  <si>
    <t>03.009.00307</t>
  </si>
  <si>
    <t>03.009.00309</t>
  </si>
  <si>
    <t>03.010.00032</t>
  </si>
  <si>
    <t>03.011.00032</t>
  </si>
  <si>
    <t>03.016.00032</t>
  </si>
  <si>
    <t>04.002.00032</t>
  </si>
  <si>
    <t>04.002.00084</t>
  </si>
  <si>
    <t>04.002.00086</t>
  </si>
  <si>
    <t>04.002.00096</t>
  </si>
  <si>
    <t>04.002.00097</t>
  </si>
  <si>
    <t>04.005.00032</t>
  </si>
  <si>
    <t>07.01.001.00032</t>
  </si>
  <si>
    <t>09.001.00032</t>
  </si>
  <si>
    <t>07.04.004.00025</t>
  </si>
  <si>
    <t>Выдача дубликата (копии) экспертного заключения, протокола, акта отбора, акта обследования</t>
  </si>
  <si>
    <t>07.01.001.00036</t>
  </si>
  <si>
    <t>07.01.001.00037</t>
  </si>
  <si>
    <t>07.01.001.00038</t>
  </si>
  <si>
    <t>07.04.003.00013</t>
  </si>
  <si>
    <t>Отбор проб. Отбор проб почвы с глубины до 0,2м для химического анализа</t>
  </si>
  <si>
    <t>Отбор проб. Отбор проб почвы с глубины до 0,2м для бактериологического анализа</t>
  </si>
  <si>
    <t>Отбор проб. Отбор проб почвы с глубины до 0,2м для паразитологического анализа</t>
  </si>
  <si>
    <t>Отбор проб. Отбор проб почвы с глубины до 0,2м для радиологического анализа</t>
  </si>
  <si>
    <t>Отбор проб. Отбор проб почвы с глубины до 0,2м для химического, бактериологического и гельминтозного анализа</t>
  </si>
  <si>
    <t>15.006.00004</t>
  </si>
  <si>
    <t>15.006.00005</t>
  </si>
  <si>
    <t>15.006.00006</t>
  </si>
  <si>
    <t>15.006.00007</t>
  </si>
  <si>
    <t>15.006.00008</t>
  </si>
  <si>
    <t>Парфюмерно-косметические изделия, средства гигиены полости рта, средства личной гигиены, игрушки</t>
  </si>
  <si>
    <t>07.01.001.00039</t>
  </si>
  <si>
    <t>07.01.001.00040</t>
  </si>
  <si>
    <t>05.001.00012</t>
  </si>
  <si>
    <t>05.001.00013</t>
  </si>
  <si>
    <t>05.005.00013</t>
  </si>
  <si>
    <t>08.001.00046</t>
  </si>
  <si>
    <t xml:space="preserve">Поисковая гамма съемка. Территория, участки под застройку. </t>
  </si>
  <si>
    <t>Поисковая гамма съемка. Помещения жилых и общественных зданий.</t>
  </si>
  <si>
    <t xml:space="preserve">Подготовка пробы для проведения исследований. Строительные материалы и изделия. </t>
  </si>
  <si>
    <t>08.001.00047</t>
  </si>
  <si>
    <t>08.001.00048</t>
  </si>
  <si>
    <t>07.02.008.00010</t>
  </si>
  <si>
    <t>07.02.008.00011</t>
  </si>
  <si>
    <t>07.04.003.00014</t>
  </si>
  <si>
    <t>07.04.003.00015</t>
  </si>
  <si>
    <t>07.02.007.20005</t>
  </si>
  <si>
    <t>07.02.006.00008</t>
  </si>
  <si>
    <t>07.02.008.00012</t>
  </si>
  <si>
    <t>07.02.007.10008</t>
  </si>
  <si>
    <t>07.02.007.20006</t>
  </si>
  <si>
    <t>07.04.004.00026</t>
  </si>
  <si>
    <t>Определение нескольких (до 10) веществ в одной пробе по МУК 4.1.3166-14 газохромотографическое определение: ацетальдегида, ацетона, метанола, бутанола, изобутанола, пропанола, изопропанола, гексана, гептана, этилацетата. Токсиколого-гигиенические исследования из модельных сред изделий, контактирующих с пищевыми продуктами и водой, игрушек, медицинских инструментов</t>
  </si>
  <si>
    <t>03.003.00135</t>
  </si>
  <si>
    <t>03.001.00146</t>
  </si>
  <si>
    <t>03.001.00147</t>
  </si>
  <si>
    <t>03.001.00148</t>
  </si>
  <si>
    <t>03.001.00149</t>
  </si>
  <si>
    <t>03.001.00150</t>
  </si>
  <si>
    <t>03.001.00151</t>
  </si>
  <si>
    <t>03.001.00152</t>
  </si>
  <si>
    <t>03.001.00153</t>
  </si>
  <si>
    <t>03.001.00154</t>
  </si>
  <si>
    <t>03.001.00155</t>
  </si>
  <si>
    <t>03.001.00156</t>
  </si>
  <si>
    <t>03.001.00157</t>
  </si>
  <si>
    <t>03.001.00158</t>
  </si>
  <si>
    <t>03.001.00159</t>
  </si>
  <si>
    <t>03.001.00160</t>
  </si>
  <si>
    <t>03.001.00161</t>
  </si>
  <si>
    <t>03.001.00162</t>
  </si>
  <si>
    <t>03.001.00163</t>
  </si>
  <si>
    <t>03.001.00164</t>
  </si>
  <si>
    <t>03.001.00165</t>
  </si>
  <si>
    <t>03.001.00166</t>
  </si>
  <si>
    <t>03.001.00167</t>
  </si>
  <si>
    <t>03.001.00168</t>
  </si>
  <si>
    <t>03.001.00169</t>
  </si>
  <si>
    <t>03.001.00170</t>
  </si>
  <si>
    <t>03.003.00136</t>
  </si>
  <si>
    <t>03.003.00137</t>
  </si>
  <si>
    <t>03.003.00138</t>
  </si>
  <si>
    <t>03.003.00139</t>
  </si>
  <si>
    <t>03.003.00140</t>
  </si>
  <si>
    <t>03.003.00141</t>
  </si>
  <si>
    <t>03.003.00142</t>
  </si>
  <si>
    <t>03.003.00143</t>
  </si>
  <si>
    <t>03.003.00144</t>
  </si>
  <si>
    <t>03.003.00145</t>
  </si>
  <si>
    <t>03.003.00146</t>
  </si>
  <si>
    <t>03.003.00147</t>
  </si>
  <si>
    <t>03.003.00148</t>
  </si>
  <si>
    <t>03.003.00149</t>
  </si>
  <si>
    <t>03.003.00150</t>
  </si>
  <si>
    <t>03.003.00151</t>
  </si>
  <si>
    <t>03.003.00152</t>
  </si>
  <si>
    <t>03.003.00153</t>
  </si>
  <si>
    <t>03.003.00154</t>
  </si>
  <si>
    <t>03.003.00155</t>
  </si>
  <si>
    <t>03.003.00156</t>
  </si>
  <si>
    <t>03.003.00157</t>
  </si>
  <si>
    <t>03.003.00158</t>
  </si>
  <si>
    <t>03.003.00159</t>
  </si>
  <si>
    <t>03.003.00160</t>
  </si>
  <si>
    <t>Определение нескольких (до 10) любых веществ в одной пробе по МУК 4.1.3166-14 "Газохромотографическое определение: ацетальдегида, ацетона, метанола, бутанола, изобутанола, пропанола, изопропанола, гексана, гептана, этилацетата, бутилацетата, метилацетата, стирола, гексана, гептана, о-, п-, м- ксилолов, этилюензола, бензола, толуола, акрилонитрила"</t>
  </si>
  <si>
    <t>Газохроматографическое определение фталатов (диметилфталат, диоктилфталат, дибутилфталат, диэтилфталат) -единичный показатель</t>
  </si>
  <si>
    <t>Газохроматографическое определение фталатов (диметилфталат, диоктилфталат, дибутилфталат, диэтилфталат) -каждый последующий показатель</t>
  </si>
  <si>
    <t>03.005.00138</t>
  </si>
  <si>
    <t>03.005.00139</t>
  </si>
  <si>
    <t>03.005.00140</t>
  </si>
  <si>
    <t>03.005.00141</t>
  </si>
  <si>
    <t>03.005.00142</t>
  </si>
  <si>
    <t>03.005.00143</t>
  </si>
  <si>
    <t>03.005.00144</t>
  </si>
  <si>
    <t>03.005.00145</t>
  </si>
  <si>
    <t>03.005.00146</t>
  </si>
  <si>
    <t>03.005.00147</t>
  </si>
  <si>
    <t>03.005.00148</t>
  </si>
  <si>
    <t>03.005.00149</t>
  </si>
  <si>
    <t>03.005.00150</t>
  </si>
  <si>
    <t>03.005.00151</t>
  </si>
  <si>
    <t>03.005.00152</t>
  </si>
  <si>
    <t>03.005.00153</t>
  </si>
  <si>
    <t>03.005.00154</t>
  </si>
  <si>
    <t>03.005.00155</t>
  </si>
  <si>
    <t>03.005.00156</t>
  </si>
  <si>
    <t>03.005.00157</t>
  </si>
  <si>
    <t>03.005.00158</t>
  </si>
  <si>
    <t>03.005.00159</t>
  </si>
  <si>
    <t>03.005.00160</t>
  </si>
  <si>
    <t>03.005.00161</t>
  </si>
  <si>
    <t>03.005.00162</t>
  </si>
  <si>
    <t>03.002.00124</t>
  </si>
  <si>
    <t>03.002.00125</t>
  </si>
  <si>
    <t>03.002.00126</t>
  </si>
  <si>
    <t>03.002.00127</t>
  </si>
  <si>
    <t>03.002.00128</t>
  </si>
  <si>
    <t>03.002.00129</t>
  </si>
  <si>
    <t>03.002.00130</t>
  </si>
  <si>
    <t>03.002.00131</t>
  </si>
  <si>
    <t>03.002.00132</t>
  </si>
  <si>
    <t>03.002.00133</t>
  </si>
  <si>
    <t>03.002.00134</t>
  </si>
  <si>
    <t>03.002.00135</t>
  </si>
  <si>
    <t>03.002.00136</t>
  </si>
  <si>
    <t>03.002.00137</t>
  </si>
  <si>
    <t>03.002.00138</t>
  </si>
  <si>
    <t>03.002.00139</t>
  </si>
  <si>
    <t>03.002.00140</t>
  </si>
  <si>
    <t>03.002.00141</t>
  </si>
  <si>
    <t>03.002.00142</t>
  </si>
  <si>
    <t>03.002.00143</t>
  </si>
  <si>
    <t>03.002.00144</t>
  </si>
  <si>
    <t>03.002.00145</t>
  </si>
  <si>
    <t>03.002.00146</t>
  </si>
  <si>
    <t>03.002.00147</t>
  </si>
  <si>
    <t>03.002.00148</t>
  </si>
  <si>
    <t>03.004.00026</t>
  </si>
  <si>
    <t>03.009.00316</t>
  </si>
  <si>
    <t>07.04.004.00027</t>
  </si>
  <si>
    <t>01.008.00057</t>
  </si>
  <si>
    <t>Санитарно-эпидемиологическая экспертиза условий труда при работе с МРТ</t>
  </si>
  <si>
    <t>05.002.00006</t>
  </si>
  <si>
    <t>03.005.00163</t>
  </si>
  <si>
    <t>03.009.00317</t>
  </si>
  <si>
    <t>03.009.00318</t>
  </si>
  <si>
    <t>07.02.007.20007</t>
  </si>
  <si>
    <t>Санитарно-эпидемиологическая экспертиза условий работы с ИИИ 1 группы сложности  (освобождение от контроля обращения с ИИИ, условия хранения ИИИ, условия работ по техническому обслуживанию ИИИ (включая радиационный контроль)) до 3-х ИИИ</t>
  </si>
  <si>
    <t>Санитарно-эпидемиологическая экспертиза условий работы с ИИИ 2 группы сложности (условия эксплуатации и хранения радиоизотопных приборов, генерирующих источников рентгеновского излучения при ускоряющем напряжении до 150 кВ, источников неиспользуемого рентгеновского излучения, установок для досмотра багажа и товаров, сканеров для досмотра людей) до 3-х ИИИ</t>
  </si>
  <si>
    <t>Санитарно-эпидемиологическая экспертиза условий работы с ИИИ 3 группы сложности (условия эксплуатации и хранения ускорителей электронов до 10 МэВ, медицинских рентгеновских стоматологических и диагностических аппаратов (маммограф, флюорограф, передвижной)) до 3-х ИИИ</t>
  </si>
  <si>
    <t>Санитарно-эпидемиологическая экспертиза условий работы с ИИИ 4 группы сложности (условия эксплуатации и хранения ускорителей электронов более 10 МэВ, дефектоскопов, медицинских рентгеновских диагностических и терапевтических аппаратов, стационарных закрытых ИИИ для терапевтических целей, условия работ с открытыми ИИИ для терапевтических и диагностических целей, природными ИИИ, условия обращения с радиоактивными отходами, условия транспортирования РВ и РАО) до 3-х ИИИ</t>
  </si>
  <si>
    <t>Индикация и разрушение матрикса биопленок с последующим выявлением свободноживущих микроорганизмов (БГКП, стафилококк) с абиотических поверхностей</t>
  </si>
  <si>
    <t>Индикация и разрушение матрикса биопленок с последующим выявлением свободноживущих микроорганизмов (БГКП, стафилококк, синегнойная палочка, плесневые и дрожжевые грибы) с эндоскопа</t>
  </si>
  <si>
    <t>07.02.008.00013</t>
  </si>
  <si>
    <t>07.02.008.00014</t>
  </si>
  <si>
    <t>Консультация объекта для получения санитарно-эпидемиологического заключения по медицинской, фармацевтической, образовательной деятельности (до 5 помещений)</t>
  </si>
  <si>
    <t>09.001.00047</t>
  </si>
  <si>
    <t>Консультация объекта для получения санитарно-эпидемиологического заключения по медицинской, фармацевтической, образовательной деятельности (10-15 помещений)</t>
  </si>
  <si>
    <t>09.001.00048</t>
  </si>
  <si>
    <t>Консультация объекта для получения санитарно-эпидемиологического заключения по медицинской, фармацевтической, образовательной деятельности (15-20 помещений)</t>
  </si>
  <si>
    <t>09.001.00049</t>
  </si>
  <si>
    <t>Консультация объекта для получения санитарно-эпидемиологического заключения по медицинской, фармацевтической, образовательной деятельности (более 20 помещений)</t>
  </si>
  <si>
    <t>ЭО, ДО, ОГП, ОКГ,ОРГ</t>
  </si>
  <si>
    <t xml:space="preserve"> ЭО, ДО, ОГП, ОКГ, ОГДП; ОЗПП</t>
  </si>
  <si>
    <t xml:space="preserve"> ЭО, ДО, ОГП, ОКГ. ОГДП; ОЗПП</t>
  </si>
  <si>
    <t>ООСНиЭ, ОКГ</t>
  </si>
  <si>
    <t>ОПД</t>
  </si>
  <si>
    <t>ОФХИ, ОИПП, ОЭМП, БЛ, ЛРИ</t>
  </si>
  <si>
    <t>01.008.00058</t>
  </si>
  <si>
    <t>ОКГ; ЭО; ОРГ</t>
  </si>
  <si>
    <t>01.007.00002</t>
  </si>
  <si>
    <t>Рассмотрение проектов помещений, используемых при осуществлении медицинской, фармацевтической деятельности, деятельности с микроорганизмами II - IV групп патогенности и гельминтами, деятельности с ИИИ (с выдачей письменного ответа)</t>
  </si>
  <si>
    <t>01.008.00059</t>
  </si>
  <si>
    <t>01.008.00060</t>
  </si>
  <si>
    <t>01.008.00061</t>
  </si>
  <si>
    <t>01.008.00062</t>
  </si>
  <si>
    <t>01.008.00063</t>
  </si>
  <si>
    <t>01.008.00064</t>
  </si>
  <si>
    <t>01.008.00065</t>
  </si>
  <si>
    <t>01.008.00066</t>
  </si>
  <si>
    <t>01.008.00067</t>
  </si>
  <si>
    <t>01.008.00068</t>
  </si>
  <si>
    <t>01.008.00069</t>
  </si>
  <si>
    <t>01.008.00070</t>
  </si>
  <si>
    <t>01.008.00071</t>
  </si>
  <si>
    <t>01.008.00072</t>
  </si>
  <si>
    <t>Разработка программы производственного радиационного контроля (до 2 рентген-аппаратов)</t>
  </si>
  <si>
    <t>Разработка программы производственного радиационного контроля (от 2 до 10 рентген-аппаратов)</t>
  </si>
  <si>
    <t>Разработка программы производственного радиационного контроля (более 10 рентген-аппаратов)</t>
  </si>
  <si>
    <t>Разработка Плана мероприятий по защите персонала и пациентов при радиационной аварии</t>
  </si>
  <si>
    <t>Разработка Инструкции по радиационной безопасности</t>
  </si>
  <si>
    <t>Составление карточек учета доз персонала группы А</t>
  </si>
  <si>
    <t>1 карточка</t>
  </si>
  <si>
    <t>Составление журнала инструктажа по радиационной безопасности или журнала учета доз пациентов</t>
  </si>
  <si>
    <t>Разработка контрольных уровней радиационных параметров (до 2 рентгеновских аппаратов)</t>
  </si>
  <si>
    <t>Разработка контрольных уровней радиационных параметров (более 2 рентгеновских аппаратов) за каждый последующий аппарат</t>
  </si>
  <si>
    <t>Составление радиационно-гигиенического паспорта организации</t>
  </si>
  <si>
    <t>Составление формы госстатотчетности № 1, 2-ДОЗ (до 10 человек)</t>
  </si>
  <si>
    <t>Составление формы госстатотчетности № 1, 2-ДОЗ (более 10 человек) за каждого последующего человека</t>
  </si>
  <si>
    <t>Составление формы госстатотчетности № 3-ДОЗ</t>
  </si>
  <si>
    <t>Оформление Заказ-заявки на приобретение и поставку ИИИ</t>
  </si>
  <si>
    <t>Гигиеническая оценка перепланировки и переустройства жилых помещений (квартир). (без обследования)</t>
  </si>
  <si>
    <t>Гигиеническая оценка реконструкции, перепланировки и переустройства жилых и общественных зданий (самовольно возведенных строений, личных домов). (с обследованием)</t>
  </si>
  <si>
    <t>Санитарно-эпидемиологическая экспертиза проекта санитарно-защитной зоны (проекта СЗЗ) для промышленных объектов (до 20 источников выбросов и источников шума суммарно)</t>
  </si>
  <si>
    <t>Санитарно-эпидемиологическая экспертиза проекта санитарно-защитной зоны (проекта СЗЗ) для промышленных объектов (более 50 источников выбросов и источников шума суммарно)</t>
  </si>
  <si>
    <t>Санитарно-эпидемиологическая экспертиза проекта санитарно-защитной зоны (проекта СЗЗ) для промышленных объектов (от 20 до 50 источников выбросов и источников шума суммарно)</t>
  </si>
  <si>
    <t>Санитарно-эпидемиологическая экспертиза проекта санитарно-защитной зоны (проекта СЗЗ) для промышленных объектов (промузел)</t>
  </si>
  <si>
    <t>13.003.00004</t>
  </si>
  <si>
    <t>Санитарно-эпидемиологическая экспертиза проектной документации зон санитарной охраны (проектов ЗСО) источников водоснабжения и водопроводов питьевого назначения (до 2-х скважин)</t>
  </si>
  <si>
    <t>Санитарно-эпидемиологическая экспертиза проектной документации зон санитарной охраны (проектов ЗСО) источников водоснабжения и водопроводов питьевого назначения (более 2-х скважин)</t>
  </si>
  <si>
    <t>Санитарно-эпидемиологическая экспертиза проектной документации зон санитарной охраны (проектов ЗСО) источников водоснабжения и водопроводов питьевого назначения (поверхностный водоисточник)</t>
  </si>
  <si>
    <t>11.006.00007</t>
  </si>
  <si>
    <t xml:space="preserve">1 кв. м. </t>
  </si>
  <si>
    <t>11.006.00008</t>
  </si>
  <si>
    <t xml:space="preserve">Отбор проб. Отбор проб воды </t>
  </si>
  <si>
    <t>09.001.00050</t>
  </si>
  <si>
    <t>Дистанционная гигиеническая подготовка по обучению вожатых-студентов летних оздоровительных учреждений</t>
  </si>
  <si>
    <t>Санитарно-эпидемиологическая экспертиза проекта нормативов предельно-допустимых выбросов (проект ПДВ/НДВ) загрязняющих веществ в атмосферу (до 10 загрязняющих веществ)</t>
  </si>
  <si>
    <t>Санитарно-эпидемиологическая экспертиза проекта нормативов предельно-допустимых выбросов (проект ПДВ/НДВ) загрязняющих веществ в атмосферу (от 11 до 20 загрязняющих веществ)</t>
  </si>
  <si>
    <t>Санитарно-эпидемиологическая экспертиза проекта нормативов предельно-допустимых выбросов (проект ПДВ/НДВ) загрязняющих веществ в атмосферу (от 21 до 50 загрязняющих веществ)</t>
  </si>
  <si>
    <t>Санитарно-эпидемиологическое обследование объектов для осуществления  медицинской, фармацевтической, образовательной деятельности, деятельности с микроорганизмами II - IV групп патогенности и гельминтами, деятельности с ИИИ (с выдачей акта санитарно-эпидемиологического обследования)</t>
  </si>
  <si>
    <t>07.04.004.00028</t>
  </si>
  <si>
    <t>07.04.004.00029</t>
  </si>
  <si>
    <t>07.02.018.00010</t>
  </si>
  <si>
    <t>Микробиология Исследования лаборатории ООИ. Иммуноферменный анализ (ИФА): определение иммуноглобулинов класса М к Chlamydophila pneumonia, Mycoplasma pneumonia</t>
  </si>
  <si>
    <t>Микробиология Исследования лаборатории ООИ. Иммуноферменный анализ (ИФА): определение иммуноглобулинов класса G к Chlamydophila pneumonia, Mycoplasma pneumonia</t>
  </si>
  <si>
    <t>07.04.002.00011</t>
  </si>
  <si>
    <t>07.04.002.00012</t>
  </si>
  <si>
    <t>07.04.002.00013</t>
  </si>
  <si>
    <t>07.04.002.00014</t>
  </si>
  <si>
    <t>07.04.002.00015</t>
  </si>
  <si>
    <t>07.04.002.00016</t>
  </si>
  <si>
    <t>Подготовка документов в интересах заказчика по защите прав потребителей, соблюдения правил продажи отдельных видов товаров, выполнения работ, оказания услуг с составлением  апелляционной (кассационной, надзорной) жалобы по ранее составленному исковому заявлению</t>
  </si>
  <si>
    <t>02.001.00065</t>
  </si>
  <si>
    <t>Экспертиза результатов лабораторных исследований (по вопросам радиационной гигиены) продукции, содержащей в своем составе природные радионуклиды</t>
  </si>
  <si>
    <t xml:space="preserve">Подготовка документов в интересах заказчика по защите прав потребителей,  соблюдения правил продажи отдельных видов товаров, выполнения работ, оказания услуг с составлением отзыва на ранее составленное исковое заявление (апелляционную, кассационную и надзорную жалобу), ходатайства </t>
  </si>
  <si>
    <t>09.001.00051</t>
  </si>
  <si>
    <t>Разработка программы производственного контроля для юридических лиц, индивидуальных предпринимателей по видам деятельности (образовательной, медицинской, фармацевтической, предприятия торговли, предприятия общественного питания, предприятия перерабатывающей промышленности и т.д.)</t>
  </si>
  <si>
    <t>ЭО, ОГП, ОГДП, ОКГ</t>
  </si>
  <si>
    <t>Гигиеническая оценка перепланировки и реконструкции отдельно стоящих общественных зданий</t>
  </si>
  <si>
    <t>Гигиеническая оценка перепланировки и реконструкции общественных помещений в многоквартирном доме</t>
  </si>
  <si>
    <t xml:space="preserve">ОГДиП; ОРГ; ОГП; </t>
  </si>
  <si>
    <t>17</t>
  </si>
  <si>
    <t>17.001</t>
  </si>
  <si>
    <t>Энтомологические исследования: Определение аллергенных клещей в пухо-перьевых изделиях при отрицательном результате</t>
  </si>
  <si>
    <t>Энтомологические исследования: Определение аллергенных клещей в пухо-перьевых изделиях при положительном результате</t>
  </si>
  <si>
    <t>Энтомологические исследования: Определение наличия клещей на территории</t>
  </si>
  <si>
    <t>Энтомологические исследования: Отлов и учет численности мелких млекопитающих</t>
  </si>
  <si>
    <t>Энтомологические исследования: Определение вида насекомых, грызунов</t>
  </si>
  <si>
    <t>17.001.00001</t>
  </si>
  <si>
    <t>17.001.00002</t>
  </si>
  <si>
    <t>17.001.00003</t>
  </si>
  <si>
    <t>17.001.00004</t>
  </si>
  <si>
    <t>17.001.00005</t>
  </si>
  <si>
    <t>Гигиеническая оценка перепланировки, реконструкции, изменения назначения здания, помещений, переоборудование помещений площадью от 1000 до 3000 кв.м. для детей и подростков с выдачей экспертного заключения или ответа на заявление</t>
  </si>
  <si>
    <t>Гигиеническая оценка перепланировки, реконструкции, изменения назначения здания, помещений, переоборудование помещений площадью до 50 кв.м. для детей и подростков с выдачей экспертного заключения или ответа на заявление</t>
  </si>
  <si>
    <t>Гигиеническая оценка перепланировки, реконструкции, изменения назначения здания, помещений, переоборудование помещений площадью от 50 до 100 кв.м. для детей и подростков с выдачей экспертного заключения или ответа на заявление</t>
  </si>
  <si>
    <t>Гигиеническая оценка перепланировки, реконструкции, изменения назначения здания, помещений, переоборудование помещений площадью от 100 до 500 кв.м. для детей и подростков с выдачей экспертного заключения или ответа на заявление</t>
  </si>
  <si>
    <t>Гигиеническая оценка перепланировки, реконструкции, изменения назначения здания, помещений, переоборудование помещений площадью от 500 до 1000 кв.м. для детей и подростков с выдачей экспертного заключения или ответа на заявление</t>
  </si>
  <si>
    <t xml:space="preserve">Санитарно-эпидемиологическая экспертиза проектов по размещению передающего радиотехнического оборудования </t>
  </si>
  <si>
    <t>Экспертизы по вопросам защиты прав потребителей: Экспертиза одежды, обуви, головных уборов, кожгалантереи (кроме верхней пальтового ассортимента)</t>
  </si>
  <si>
    <t>Экспертизы по вопросам защиты прав потребителей: Экспертиза одежды верхней, в том числе из натурального меха не ценных пород</t>
  </si>
  <si>
    <t>Экспертизы по вопросам защиты прав потребителей: Экспертиза одежды верхней меховой из шкурок ценных пород (норка, бобр, соболь и др.)</t>
  </si>
  <si>
    <t>По обращению заявителя осмотр товара, без оформления и выдачи заключения о качестве товара, наличия в товаре недостатков, выполненной работы, оказанной услуги</t>
  </si>
  <si>
    <t>Экспертизы по вопросам защиты прав потребителей по определению суда: Экспертиза одежды (кроме верхней пальтового ассортимента), обуви, головных уборов, кожгалантереи</t>
  </si>
  <si>
    <t>Экспертизы по вопросам защиты прав потребителей по определению суда: Экспертиза одежды верхней меховой из шкурок ценных пород (норка, бобр, соболь и др.)</t>
  </si>
  <si>
    <t xml:space="preserve">Экспертизы по вопросам защиты прав потребителей по определению суда: Экспертиза одежды верхней, в том числе из натурального меха не ценных пород </t>
  </si>
  <si>
    <t>ОГА</t>
  </si>
  <si>
    <t>02.001.00066</t>
  </si>
  <si>
    <t>Расчет среднесменной концентрации по результатам лабораторных измерений химических веществ с выдачей экспертного заключения</t>
  </si>
  <si>
    <t>Санитарно-эпидемиологическая экспертиза объектов общественного питания. Буфет, пункт питания</t>
  </si>
  <si>
    <t>Санитарно-эпидемиологическая экспертиза объектов общественного питания. Летнее кафе</t>
  </si>
  <si>
    <t>Санитарно-эпидемиологическая экспертиза объектов общественного питания. Закусочная, бар</t>
  </si>
  <si>
    <t>Санитарно-эпидемиологическая экспертиза объектов общественного. Столовая, кафе, ресторан 50 посадочных мест на полуфабрикатах</t>
  </si>
  <si>
    <t>Санитарно-эпидемиологическая экспертиза объектов общественного питания. Столовая, кафе, ресторан от 50 до 100 посадочных мест на полуфабрикатах</t>
  </si>
  <si>
    <t>Санитарно-эпидемиологическая экспертиза объектов общественного питания. Столовая, кафе, ресторан 50 посадочных мест с полным производственным циклом</t>
  </si>
  <si>
    <t>Санитарно-эпидемиологическая экспертиза объектов общественного питания. Столовая, кафе, ресторан от 50 до 100 посадочных мест с полным циклом</t>
  </si>
  <si>
    <t>Санитарно-эпидемиологическая экспертиза объектов общественного питания. Столовая, кафе, ресторан от 100 до 200 посадочных мест с полным циклом</t>
  </si>
  <si>
    <t>Санитарно-эпидемиологическая экспертиза объектов общественного питания. Столовая, кафе, ресторан от 100 до 200 посадочных мест на полуфабрикатах</t>
  </si>
  <si>
    <t>Санитарно-эпидемиологическая экспертиза объектов общественного питания. Столовая, кафе, рестораны от 200 до 300 посадочных мест</t>
  </si>
  <si>
    <t>Санитарно-эпидемиологическая экспертиза объектов общественного питания. Столовая, кафе, ресторан от 300 до 400 посадочных мест</t>
  </si>
  <si>
    <t>Санитарно-эпидемиологическая экспертиза объектов общественного питания. Столовая, кафе, ресторан свыше 400 посадочных мест</t>
  </si>
  <si>
    <t>Санитарно-эпидемиологическая экспертиза объектов торговли пищевыми продуктами и непродовольственными товарами. Автолоток, лоток, палатка</t>
  </si>
  <si>
    <t>Санитарно-эпидемиологическая экспертиза объектов торговли пищевыми продуктами и непродовольственными товарами. Киоск, автотрейлер, отдел</t>
  </si>
  <si>
    <t>Санитарно-эпидемиологическая экспертиза объектов торговли пищевыми продуктами и непродовольственными товарами. Павильон, питьевой центр, склад до 50 кв.м.</t>
  </si>
  <si>
    <t>Санитарно-эпидемиологическая экспертиза объектов торговли пищевыми продуктами и непродовольственными товарами. Магазин, склад площадью до 100 кв.м.</t>
  </si>
  <si>
    <t>Санитарно-эпидемиологическая экспертиза объектов торговли пищевыми продуктами и непродовольственными товарами. Магазин, склад площадью от 100 до 200 кв.м.</t>
  </si>
  <si>
    <t>Санитарно-эпидемиологическая экспертиза объектов торговли пищевыми продуктами и непродовольственными. Магазин, склад площадью от 200 до 400 кв.м.</t>
  </si>
  <si>
    <t>Санитарно-эпидемиологическая экспертиза объектов торговли пищевыми продуктами и непродовольственными товарами. Магазин, склад площадью от 400 до 1000 кв.м.</t>
  </si>
  <si>
    <t>Санитарно-эпидемиологическая экспертиза объектов торговли пищевыми продуктами и непродовольственными товарами. Магазин, склад площадью от 1000 до 5000 кв.м.</t>
  </si>
  <si>
    <t>Санитарно-эпидемиологическая экспертиза объектов торговли пищевыми продуктами и непродовольственными товарами. Магазин, склад площадью от 5000 до 10000 кв.м.</t>
  </si>
  <si>
    <t>Санитарно-эпидемиологическая экспертиза объектов торговли пищевыми продуктами и непродовольственными товарами. Магазин площадью от 400 до 1000 кв.м.</t>
  </si>
  <si>
    <t>Санитарно-эпидемиологическая экспертиза объектов торговли пищевыми продуктами и непродовольственными товарами. Магазин площадью от 1000 до 5000 кв.м.</t>
  </si>
  <si>
    <t>Санитарно-эпидемиологическая экспертиза объектов торговли пищевыми продуктами и непродовольственными товарами. Магазин площадью от 5000 до 10000 кв.м.</t>
  </si>
  <si>
    <t>Санитарно-эпидемиологическая экспертиза деятельности производств, предприятий перерабатывающей пищевой промышленности. Производство площадью до 200 кв.м.</t>
  </si>
  <si>
    <t>Санитарно-эпидемиологическая экспертиза деятельности производств, предприятий перерабатывающей пищевой промышленности. Производство площадью от 200 до 500 кв.м.</t>
  </si>
  <si>
    <t>Санитарно-эпидемиологическая экспертиза деятельности производств, предприятий перерабатывающей пищевой промышленности. Производство площадью от 500 до 1500 кв.м.</t>
  </si>
  <si>
    <t>Санитарно-эпидемиологическая экспертиза деятельности производств, предприятий перерабатывающей пищевой промышленности. Производство площадью от 1500 до 3000 кв.м.</t>
  </si>
  <si>
    <t>Санитарно-эпидемиологическая экспертиза деятельности производств, предприятий перерабатывающей пищевой промышленности. Производство площадью от 3000 до 8000 кв.м.</t>
  </si>
  <si>
    <t>Санитарно-эпидемиологическая экспертиза деятельности производств, предприятий перерабатывающей пищевой промышленности. Производство площадью свыше 8000 кв.м.</t>
  </si>
  <si>
    <t>внести изменения</t>
  </si>
  <si>
    <t>Санитарно-эпидемиологическая экспертиза результатов лабораторных исследований (измерений)</t>
  </si>
  <si>
    <t>ОКГ; ОГП; ОГДиП; ОРГ; ЭО</t>
  </si>
  <si>
    <t>Санитарно-эпидемиологическая экспертиза материалов установления санитарно-защитной зоны</t>
  </si>
  <si>
    <t>Санитарно-эпидемиологическая экспертиза проектов предельно допустимых сбросов загрязняющих веществ в поверхностные водные объекты</t>
  </si>
  <si>
    <t>4 508,20</t>
  </si>
  <si>
    <t>20 491,80</t>
  </si>
  <si>
    <t>ОИФФиРИ (ФФ)</t>
  </si>
  <si>
    <t>ОФФ и РИ (радиологи)</t>
  </si>
  <si>
    <t>БЛ (ул.Елькина, 73)</t>
  </si>
  <si>
    <t>БЛ (ул.Гагарина, 10)</t>
  </si>
  <si>
    <t>БЛ (ул.Свободы, 147)</t>
  </si>
  <si>
    <t xml:space="preserve">Исследования продовольственного сырья и пищевых продуктов (масложировая продукция  ГОСТ     , винодельческая  ГОСТ): Железо (фот.) </t>
  </si>
  <si>
    <t>Исследования продовольственного сырья и пищевых продуктов (кроме масложировой и алкогольной продукции): Железо (ААС)</t>
  </si>
  <si>
    <t>Исследования поверхностных вод: изопропанол (ГЖХ) (</t>
  </si>
  <si>
    <r>
      <t xml:space="preserve">Острая токсичность "ин витро" "Анализатор токсичности" ( товары детского ассортимента, игрушки, бытовая химия, парфюмерно-косметические средства, товары непродовольственного назначения, средства личной гигиены, строительные материалы, </t>
    </r>
    <r>
      <rPr>
        <b/>
        <sz val="9"/>
        <color rgb="FFFF0000"/>
        <rFont val="Times New Roman"/>
        <family val="1"/>
        <charset val="204"/>
      </rPr>
      <t>спирты, водки</t>
    </r>
    <r>
      <rPr>
        <sz val="9"/>
        <rFont val="Times New Roman"/>
        <family val="1"/>
        <charset val="204"/>
      </rPr>
      <t>).Токсиколого-гигиенические исследования</t>
    </r>
  </si>
  <si>
    <t>07.02.008.00015</t>
  </si>
  <si>
    <t>07.02.008.00016</t>
  </si>
  <si>
    <t>07.02.008.00017</t>
  </si>
  <si>
    <t>07.02.008.00018</t>
  </si>
  <si>
    <t>07.02.008.00019</t>
  </si>
  <si>
    <t>07.02.008.00020</t>
  </si>
  <si>
    <t>07.02.008.00021</t>
  </si>
  <si>
    <t>07.02.008.00022</t>
  </si>
  <si>
    <t>07.02.009.00005</t>
  </si>
  <si>
    <t>07.02.009.00006</t>
  </si>
  <si>
    <t>07.02.009.00007</t>
  </si>
  <si>
    <t>почвы,грунтов, донных отложений, отходов производства и потребления: Ванадий (валовое содержание) (ААС)</t>
  </si>
  <si>
    <t>Аэродинамическое испытания вентиляционных систем, газопылеывых потоков  стационарных источников выбросов ( скорость движения газопылевого потока (воздуха), расход воздуха, давления:статистическое,динамичное, полное) 1 сечение</t>
  </si>
  <si>
    <t>Аэродинамическое испытания вентиляционных систем, газопылеывых потоков  стационарных источников выбросов ( скорость движения газопылевого потока (воздуха), расход воздуха, давления:статистическое,динамичное, полное) 2 сечения</t>
  </si>
  <si>
    <t>Напряженность переменного электрического поля 5 Гц - 2 кГц; 2 - 400 кГц.</t>
  </si>
  <si>
    <t>Продовольственное сырье и пищевые продукты: БГКП</t>
  </si>
  <si>
    <t>Консервы. МАФАНМ</t>
  </si>
  <si>
    <t>Определение остаточных количеств антибиотиков в продуктах животноводства. Классический метод: Цинкбацитрацин</t>
  </si>
  <si>
    <t>Вода питьевая. Титрационный метод: ОМЧ</t>
  </si>
  <si>
    <t>Смывы: ОМЧ</t>
  </si>
  <si>
    <t>Воздух: ОМЧ</t>
  </si>
  <si>
    <t>Материал на стерильность</t>
  </si>
  <si>
    <t>Почва: ОМЧ</t>
  </si>
  <si>
    <t>Лечебные грязи: ОМЧ</t>
  </si>
  <si>
    <t>Клинико-диагностические исследования: на возбудителей дифтерии (зев, нос)</t>
  </si>
  <si>
    <t xml:space="preserve"> Серологические исследования:  РПГА со столбнячным диагностикумом микрометодом</t>
  </si>
  <si>
    <t>Лекарственные формы: Общее число аэробных микроорганизмов</t>
  </si>
  <si>
    <t>Бутилированная вода: ОМЧ при 22 гр.</t>
  </si>
  <si>
    <t>Семейство энтеробактерий. Парфюмерно-косметические изделия, средства гигиены полости рта, средства личной гигиены, игрушки.</t>
  </si>
  <si>
    <t>Контроль питательных сред: Качественный</t>
  </si>
  <si>
    <t>Определение устойчивости микроорганизмов к дезинфектантам</t>
  </si>
  <si>
    <t>Смывы с поверхностей на яйца, личинки гельминтов, цисты (ооцисты) патогенных кишечных простейших</t>
  </si>
  <si>
    <t>Пищевые продукты: Рыба, рыбопродукты на личинки нематод, цистод, трематод  компрессивным методом</t>
  </si>
  <si>
    <t>Бактериологический анализ: на бруцеллез</t>
  </si>
  <si>
    <t xml:space="preserve">Иммуноферментный анализ (ИФА): для выявления антигенов хантавирусов-возбудителей геморрагической лихорадки с почечным синдромом (ГЛПС) </t>
  </si>
  <si>
    <t xml:space="preserve">Серологические исследования: на туляремию методом реакции аглютинации (РА) </t>
  </si>
  <si>
    <t>Исследования методом ПЦР: на бактериальные и другие инфекции ( кроме Chlamydophila pneumonia, Mycoplasma pneumonia,Streptococcus pneumoniae, Haemophilus influenzae )</t>
  </si>
  <si>
    <t>Контроль питательных сред: Проверка качества питательных сред на холеру</t>
  </si>
  <si>
    <t>Исследования поверхностных вод: 1,2-дихлорэтан (ГЖХ)</t>
  </si>
  <si>
    <t>Исследования поверхностных вод</t>
  </si>
  <si>
    <t>Исследования поверхностных вод: 1,1-дихлорэтилен (ГЖХ)</t>
  </si>
  <si>
    <t>Исследования поверхностных вод: 2,4-Д кислота, ее соли, эфиры (ХМС)</t>
  </si>
  <si>
    <t>Исследования поверхностных вод: α-ГХЦГ (гексахлоран) (ГЖХ)</t>
  </si>
  <si>
    <t>Исследования поверхностных вод: γ-ГХЦГ (линдан) (ГЖХ)</t>
  </si>
  <si>
    <t>Исследования поверхностных вод: Алдрин (ГЖХ)</t>
  </si>
  <si>
    <t>Исследования поверхностных вод: Алюминий (фот.)</t>
  </si>
  <si>
    <t>Исследования поверхностных вод: Аммиак (фот.)</t>
  </si>
  <si>
    <t>Исследования поверхностных вод: Барий (ААС)</t>
  </si>
  <si>
    <t>Исследования поверхностных вод: Бенз(а)пирен (ВЭЖХ)</t>
  </si>
  <si>
    <t>Исследования поверхностных вод: Бензол (ГЖХ)</t>
  </si>
  <si>
    <t>Исследования поверхностных вод: Бериллий (ААС)</t>
  </si>
  <si>
    <t>Исследования поверхностных вод: Бор (ФЛ)</t>
  </si>
  <si>
    <t>Исследования поверхностных вод: БПК 5 (титр.)</t>
  </si>
  <si>
    <t>Исследования поверхностных вод: Бромдихлорметан (ГЖХ)</t>
  </si>
  <si>
    <t>Исследования поверхностных вод: Бромоформ (трибромметан) (ГЖХ)</t>
  </si>
  <si>
    <t>Исследования поверхностных вод: Ванадий (ААС)</t>
  </si>
  <si>
    <t>Исследования поверхностных вод: Взвешенные вещества (грав.)</t>
  </si>
  <si>
    <t>Исследования поверхностных вод: Водородный показатель (пот.)</t>
  </si>
  <si>
    <t>Исследования поверхностных вод: Гексахлорбензол (ГЖХ)</t>
  </si>
  <si>
    <t>Исследования поверхностных вод: Гептахлор (ГЖХ)</t>
  </si>
  <si>
    <t>Исследования поверхностных вод: ДДТ (сумма изомеров) (ГЖХ)</t>
  </si>
  <si>
    <t>Исследования поверхностных вод: Дибромхлорметан (ГЖХ)</t>
  </si>
  <si>
    <t>Исследования поверхностных вод: Железо (фот.)</t>
  </si>
  <si>
    <t>Исследования поверхностных вод: Жесткость (титр.)</t>
  </si>
  <si>
    <t xml:space="preserve">Исследования поверхностных вод: Запах </t>
  </si>
  <si>
    <t>Исследования поверхностных вод: Идентификация органических соединений (ХМС)</t>
  </si>
  <si>
    <t>Исследования поверхностных вод: Кадмий (ААС)</t>
  </si>
  <si>
    <t>Исследования поверхностных вод: Кальций (титр.)</t>
  </si>
  <si>
    <t>Исследования поверхностных вод: Кремний (фот.)</t>
  </si>
  <si>
    <t>Исследования поверхностных вод: Ксилол (диметилбензол смесь изомеров) (ГЖХ)</t>
  </si>
  <si>
    <t>Исследования поверхностных вод: Магний (расчетн.) (при наличии в программе исследований кальция и общей жесткости)</t>
  </si>
  <si>
    <t>Исследования поверхностных вод: Марганец (ААС)</t>
  </si>
  <si>
    <t>Исследования поверхностных вод: Марганец (фот.)</t>
  </si>
  <si>
    <t>Исследования поверхностных вод: Медь (ААС)</t>
  </si>
  <si>
    <t>Исследования поверхностных вод: Молибден (ААС)</t>
  </si>
  <si>
    <t>Исследования поверхностных вод: Молибден (фот.)</t>
  </si>
  <si>
    <t>Исследования поверхностных вод: Мутность (фот.)</t>
  </si>
  <si>
    <t>Исследования поверхностных вод: Мышьяк (ААС)</t>
  </si>
  <si>
    <t>Исследования поверхностных вод: Мышьяк (фот.)</t>
  </si>
  <si>
    <t>Исследования поверхностных вод: Натрий (фот.)</t>
  </si>
  <si>
    <t>Исследования поверхностных вод: Нефтепродукты (ФЛ)</t>
  </si>
  <si>
    <t>Исследования поверхностных вод: Никель (ААС)</t>
  </si>
  <si>
    <t>Исследования поверхностных вод: Нитраты (фот.)</t>
  </si>
  <si>
    <t>Исследования поверхностных вод: Нитриты (фот.)</t>
  </si>
  <si>
    <t>Исследования поверхностных вод: Окраска</t>
  </si>
  <si>
    <t>Исследования поверхностных вод: ПАВ (фот.)</t>
  </si>
  <si>
    <t>Исследования поверхностных вод: Плавающие примеси</t>
  </si>
  <si>
    <t>Исследования поверхностных вод: Полифосфаты (фот.)</t>
  </si>
  <si>
    <t>Исследования поверхностных вод: Растворенный кислород (титр.)</t>
  </si>
  <si>
    <t>Исследования поверхностных вод: Ртуть (ААС)</t>
  </si>
  <si>
    <t>Исследования поверхностных вод: Свинец (ААС)</t>
  </si>
  <si>
    <t>Исследования поверхностных вод: Серебро (ААС)</t>
  </si>
  <si>
    <t>Исследования поверхностных вод: Стирол (этенилбензол) (ГЖХ)</t>
  </si>
  <si>
    <t>Исследования поверхностных вод: Стронций (ААС)</t>
  </si>
  <si>
    <t>Исследования поверхностных вод: Сульфаты (фот.)</t>
  </si>
  <si>
    <t xml:space="preserve">Исследования поверхностных вод: Сульфиды и сероводород (фот.) </t>
  </si>
  <si>
    <t>Исследования поверхностных вод: Сухой остаток (грав.)</t>
  </si>
  <si>
    <t>Исследования поверхностных вод: Температура</t>
  </si>
  <si>
    <t>Исследования поверхностных вод: Тетрахлорэтилен (ГЖХ)</t>
  </si>
  <si>
    <t>Исследования поверхностных вод: Толуол (метилбензол) (ГЖХ)</t>
  </si>
  <si>
    <t>Исследования поверхностных вод: Трихлорметан (хлороформ) (ГЖХ)</t>
  </si>
  <si>
    <t>Исследования поверхностных вод: Трихлорэтилен (ГЖХ)</t>
  </si>
  <si>
    <t>Исследования поверхностных вод: Фенолы летуцие (Фенольный индекс) (фот.)</t>
  </si>
  <si>
    <t>Исследования поверхностных вод: Формальдегид (фот.)</t>
  </si>
  <si>
    <t>Исследования поверхностных вод: Фтор (фот.)</t>
  </si>
  <si>
    <t>Исследования поверхностных вод: Хлориды (титр.)</t>
  </si>
  <si>
    <t>Исследования поверхностных вод: ХПК (титр.)</t>
  </si>
  <si>
    <t>Исследования поверхностных вод: Хром (ААС)</t>
  </si>
  <si>
    <t>Исследования поверхностных вод: Хром 6+ (фот.)</t>
  </si>
  <si>
    <t>Исследования поверхностных вод: Цветность (фот.)</t>
  </si>
  <si>
    <t>Исследования поверхностных вод: Цианиды (фот.)</t>
  </si>
  <si>
    <t>Исследования поверхностных вод: Цинк (ААС)</t>
  </si>
  <si>
    <t>Исследования поверхностных вод: Тетрахлорметан (четыреххлористый углерод) (ГЖХ)</t>
  </si>
  <si>
    <t xml:space="preserve">Исследования поверхностных вод: Щелочность (гидрокарбонаты, карбонаты) </t>
  </si>
  <si>
    <t xml:space="preserve">Исследования поверхностных вод: Калий+натрий </t>
  </si>
  <si>
    <t xml:space="preserve">Исследования поверхностных вод: Фенол (ХМС) </t>
  </si>
  <si>
    <t xml:space="preserve">Исследования поверхностных вод: Массовая концентрация 6 анионов (КЭФ) </t>
  </si>
  <si>
    <t>Исследования поверхностных вод: Массовая концентрация хлорид-ионов (КЭФ)</t>
  </si>
  <si>
    <t>Исследования поверхностных вод: Массовая концентрация нитрит-ионов (КЭФ)</t>
  </si>
  <si>
    <t>Исследования поверхностных вод: Массовая концентрация нитрат-ионов (КЭФ)</t>
  </si>
  <si>
    <t>Исследования поверхностных вод: Массовая концентрация сульфат-ионов (КЭФ)</t>
  </si>
  <si>
    <t>Исследования поверхностных вод: Массовая концентрация фторид-ионов (КЭФ)</t>
  </si>
  <si>
    <t>Исследования поверхностных вод: Массовая концентрация фосфат-ионов (КЭФ)</t>
  </si>
  <si>
    <t>Исследования поверхностных вод: Массовая концентрация 8 катионов (КЭФ)</t>
  </si>
  <si>
    <t>Исследования поверхностных вод: Массовая концентрация катионов калия (КЭФ)</t>
  </si>
  <si>
    <t>Исследования поверхностных вод: Массовая концентрация катионов натрия (КЭФ)</t>
  </si>
  <si>
    <t>Исследования поверхностных вод: Массовая концентрация катионов лития (КЭФ)</t>
  </si>
  <si>
    <t>Исследования поверхностных вод: Массовая концентрация катионов магния (КЭФ)</t>
  </si>
  <si>
    <t>Исследования поверхностных вод: Массовая концентрация катионов кальция (КЭФ)</t>
  </si>
  <si>
    <t>Исследования поверхностных вод: Массовая концентрация катионов аммония (КЭФ)</t>
  </si>
  <si>
    <t>Исследования поверхностных вод: Массовая концентрация катионов стронция (КЭФ)</t>
  </si>
  <si>
    <t>Исследования поверхностных вод: Массовая концентрация катионов бария (КЭФ)</t>
  </si>
  <si>
    <t>Исследования поверхностных вод: Проба для межлабораторных сличительных испытаний</t>
  </si>
  <si>
    <t>Исследования поверхностных вод: Бифентрин (талстар) (ГЖХ)</t>
  </si>
  <si>
    <t>Исследования поверхностных вод: Лямбда-цигалотрина (Каратэ Зеон) (ГЖХ)</t>
  </si>
  <si>
    <t>Исследования поверхностных вод: Альфа-циперметрин (альфаметрин, фастак) (ГЖХ)</t>
  </si>
  <si>
    <t>Исследования поверхностных вод: Хлорпирифос (дурсбан) (ГЖХ)</t>
  </si>
  <si>
    <t>Исследования поверхностных вод: Удельная электропроводность</t>
  </si>
  <si>
    <t>Исследования поверхностных вод: Общая минерализация расчетн. (по анионам и катионам)при наличии в программе: хлоридов, сульфатов, щелочности, гидрокарбонатов, жесткости общей, кальция, магния, натрия, калия</t>
  </si>
  <si>
    <t>Исследования поверхностных вод: Окисляемость перманганатная (титр.)</t>
  </si>
  <si>
    <t>Исследования поверхностных вод: БПК 20 (титр.)</t>
  </si>
  <si>
    <t>Исследования поверхностных вод: хром 3+ (расчетн.) (при наличии в программе исследований хрома 6+ и хрома общего)</t>
  </si>
  <si>
    <t xml:space="preserve">Исследования поверхностных вод: Железо 3+ </t>
  </si>
  <si>
    <t>Исследования поверхностных вод: Железо 2+ (расч.) (при наличии в программе исследований железа 3+ и общего железа)</t>
  </si>
  <si>
    <t>Исследования поверхностных вод: ХПК (фот)</t>
  </si>
  <si>
    <t>Исследования поверхностных вод: Селен (ААС)</t>
  </si>
  <si>
    <t>Исследования поверхностных вод: Роданиды (фот.)</t>
  </si>
  <si>
    <t>Исследования поверхностных вод: Бромид (КЭФ)</t>
  </si>
  <si>
    <t>Исследования поверхностных вод: Нефтепродукты (грав.)</t>
  </si>
  <si>
    <t>Исследования поверхностных вод: Алюминий (АЭС ИСП)</t>
  </si>
  <si>
    <t>Исследования поверхностных вод: Барий (АЭС ИСП)</t>
  </si>
  <si>
    <t>Исследования поверхностных вод: Бериллий (АЭС ИСП)</t>
  </si>
  <si>
    <t>Исследования поверхностных вод: Бор (АЭС ИСП)</t>
  </si>
  <si>
    <t>Исследования поверхностных вод: Ванадий (АЭС ИСП)</t>
  </si>
  <si>
    <t>Исследования поверхностных вод: Висмут (АЭС ИСП)</t>
  </si>
  <si>
    <t>Исследования поверхностных вод: Вольфрам (АЭС ИСП)</t>
  </si>
  <si>
    <t>Исследования поверхностных вод: Железо (АЭС ИСП)</t>
  </si>
  <si>
    <t>Исследования поверхностных вод: Кадмий (АЭС ИСП)</t>
  </si>
  <si>
    <t>Исследования поверхностных вод: Калий (АЭС ИСП)</t>
  </si>
  <si>
    <t>Исследования поверхностных вод: Кальций (АЭС ИСП)</t>
  </si>
  <si>
    <t>Исследования поверхностных вод: Кобальт (АЭС ИСП)</t>
  </si>
  <si>
    <t>Исследования поверхностных вод: Кремний (АЭС ИСП)</t>
  </si>
  <si>
    <t>Исследования поверхностных вод: Литий (АЭС ИСП)</t>
  </si>
  <si>
    <t>Исследования поверхностных вод: Магний (АЭС ИСП)</t>
  </si>
  <si>
    <t>Исследования поверхностных вод: Марганец (АЭС ИСП)</t>
  </si>
  <si>
    <t>Исследования поверхностных вод: Медь (АЭС ИСП)</t>
  </si>
  <si>
    <t>Исследования поверхностных вод: Молибден (АЭС ИСП)</t>
  </si>
  <si>
    <t>Исследования поверхностных вод: Мышьяк (АЭС ИСП)</t>
  </si>
  <si>
    <t>Исследования поверхностных вод: Натрий (АЭС ИСП)</t>
  </si>
  <si>
    <t>Исследования поверхностных вод: Никель (АЭС ИСП)</t>
  </si>
  <si>
    <t>Исследования поверхностных вод: Олово (АЭС ИСП)</t>
  </si>
  <si>
    <t>Исследования поверхностных вод: Свинец (АЭС ИСП)</t>
  </si>
  <si>
    <t>Исследования поверхностных вод: Селен (АЭС ИСП)</t>
  </si>
  <si>
    <t>Исследования поверхностных вод: Серебро (АЭС ИСП)</t>
  </si>
  <si>
    <t>Исследования поверхностных вод: Стронций (АЭС ИСП)</t>
  </si>
  <si>
    <t>Исследования поверхностных вод: Сурьма (АЭС ИСП)</t>
  </si>
  <si>
    <t>Исследования поверхностных вод: Титан (АЭС ИСП)</t>
  </si>
  <si>
    <t>Исследования поверхностных вод: Фосфор (АЭС ИСП)</t>
  </si>
  <si>
    <t>Исследования поверхностных вод: Хром (АЭС ИСП)</t>
  </si>
  <si>
    <t>Исследования поверхностных вод: Теллур (АЭС ИСП)</t>
  </si>
  <si>
    <t>Исследования поверхностных вод: Цинк (АЭС ИСП)</t>
  </si>
  <si>
    <t>Исследования поверхностных вод: гексан (ГЖХ)</t>
  </si>
  <si>
    <t>Исследования поверхностных вод: гептан (ГЖХ)</t>
  </si>
  <si>
    <t>Исследования поверхностных вод: ацетальдегид (ГЖХ)</t>
  </si>
  <si>
    <t>Исследования поверхностных вод: ацетон (ГЖХ)</t>
  </si>
  <si>
    <t>Исследования поверхностных вод: метилацетат (ГЖХ)</t>
  </si>
  <si>
    <t>Исследования поверхностных вод: этилацетат (ГЖХ)</t>
  </si>
  <si>
    <t>Исследования поверхностных вод: метанол (ГЖХ)</t>
  </si>
  <si>
    <t>Исследования поверхностных вод: акрилонитрил (ГЖХ)</t>
  </si>
  <si>
    <t>Исследования поверхностных вод: н-пропанол (ГЖХ)</t>
  </si>
  <si>
    <t>Исследования поверхностных вод: бутилацетат (ГЖХ)</t>
  </si>
  <si>
    <t>Исследования поверхностных вод: изобутанол (ГЖХ)</t>
  </si>
  <si>
    <t>Исследования поверхностных вод: н-бутанол (ГЖХ)</t>
  </si>
  <si>
    <t>Исследования поверхностных вод: бензол (ГЖХ)</t>
  </si>
  <si>
    <t>Исследования поверхностных вод: толуол (ГЖХ)</t>
  </si>
  <si>
    <t>Исследования поверхностных вод: этилбензол (ГЖХ)</t>
  </si>
  <si>
    <t>Исследования поверхностных вод: сумма ксилолов (о-, м-, п-) (ГЖХ)</t>
  </si>
  <si>
    <t>Исследования поверхностных вод: изопропилбензол (ГЖХ)</t>
  </si>
  <si>
    <t>Исследования поверхностных вод: стирол (ГЖХ)</t>
  </si>
  <si>
    <t>Исследования поверхностных вод: альфа-метилстирол (ГЖХ)</t>
  </si>
  <si>
    <t>Исследования поверхностных вод: бутилакрилат (ГЖХ)</t>
  </si>
  <si>
    <t>Исследования поверхностных вод: диметилтерефталат (ГЖХ)</t>
  </si>
  <si>
    <t>Исследования сточной воды</t>
  </si>
  <si>
    <t>Исследования сточной воды: 2,4-Д кислота, ее соли, эфиры (ХМС)</t>
  </si>
  <si>
    <t>Исследования сточной воды: α-ГХЦГ (гексахлоран) (ГЖХ)</t>
  </si>
  <si>
    <t>Исследования сточной воды: γ-ГХЦГ (линдан) (ГЖХ)</t>
  </si>
  <si>
    <t>Исследования сточной воды: Активный хлор общий (титр.)</t>
  </si>
  <si>
    <t>Исследования сточной воды: Активный хлор свободный (титр.)</t>
  </si>
  <si>
    <t>Исследования сточной воды: Активный хлор связанный (титр.)</t>
  </si>
  <si>
    <t>Исследования сточной воды: Алдрин (ГЖХ)</t>
  </si>
  <si>
    <t>Исследования сточной воды: Алюминий (фот.)</t>
  </si>
  <si>
    <t>Исследования сточной воды: Аммиак (фот.)</t>
  </si>
  <si>
    <t>Исследования сточной воды: Барий (ААС)</t>
  </si>
  <si>
    <t>Исследования сточной воды: Бензол (ГЖХ)</t>
  </si>
  <si>
    <t>Исследования сточной воды: Ванадий (ААС)</t>
  </si>
  <si>
    <t>Исследования сточной воды: Взвешенные вещества (грав.)</t>
  </si>
  <si>
    <t>Исследования сточной воды: Водородный показатель (пот.)</t>
  </si>
  <si>
    <t>Исследования сточной воды: Гексахлорбензол (ГЖХ)</t>
  </si>
  <si>
    <t>Исследования сточной воды: Гептахлор (ГЖХ)</t>
  </si>
  <si>
    <t>Исследования сточной воды: ДДТ (сумма изомеров) (ГЖХ)</t>
  </si>
  <si>
    <t>Исследования сточной воды: Железо (общее) (фот.)</t>
  </si>
  <si>
    <t>Исследования сточной воды: Жесткость (титр.)</t>
  </si>
  <si>
    <t xml:space="preserve">Исследования сточной воды: Идентификация органических соединений (ХМС) </t>
  </si>
  <si>
    <t>Исследования сточной воды: Кадмий (ААС)</t>
  </si>
  <si>
    <t>Исследования сточной воды: Кальций (титр.)</t>
  </si>
  <si>
    <t>Исследования сточной воды: Кобальт (ААС)</t>
  </si>
  <si>
    <t>Исследования сточной воды: Кремний (фот.)</t>
  </si>
  <si>
    <t>Исследования сточной воды: Ксилол (диметилбензол смесь изомеров) (ГЖХ)</t>
  </si>
  <si>
    <t>Исследования сточной воды: Магний (расчетн.) (при наличии в программе исследований кальция и общей жесткости)</t>
  </si>
  <si>
    <t>Исследования сточной воды: Марганец (ААС)</t>
  </si>
  <si>
    <t>Исследования сточной воды: Марганец (фот.)</t>
  </si>
  <si>
    <t xml:space="preserve">Исследования сточной воды: Медь (ААС) </t>
  </si>
  <si>
    <t>Исследования сточной воды: Молибден (ААС)</t>
  </si>
  <si>
    <t>Исследования сточной воды: Молибден (фот.)</t>
  </si>
  <si>
    <t>Исследования сточной воды: Мышьяк (ААС)</t>
  </si>
  <si>
    <t>Исследования сточной воды: Мышьяк (фот.)</t>
  </si>
  <si>
    <t>Исследования сточной воды: Нефтепродукты (ФЛ)</t>
  </si>
  <si>
    <t>Исследования сточной воды: Никель (ААС)</t>
  </si>
  <si>
    <t>Исследования сточной воды: Нитраты (фот.)</t>
  </si>
  <si>
    <t>Исследования сточной воды: Нитриты (фот.)</t>
  </si>
  <si>
    <t>Исследования сточной воды: Окисляемость перманганатная (титр.)</t>
  </si>
  <si>
    <t>Исследования сточной воды: ПАВ, СПАВ, аПАВ</t>
  </si>
  <si>
    <t>Исследования сточной воды: Растворенный кислород (титр.)</t>
  </si>
  <si>
    <t>Исследования сточной воды: Ртуть (ААС)</t>
  </si>
  <si>
    <t>Исследования сточной воды: Свинец (ААС)</t>
  </si>
  <si>
    <t>Исследования сточной воды: Селен (ААС)</t>
  </si>
  <si>
    <t>Исследования сточной воды: Сероводород (фот.)</t>
  </si>
  <si>
    <t>Исследования сточной воды: Стирол (этенилбензол) (ГЖХ)</t>
  </si>
  <si>
    <t>Исследования сточной воды: Стронций (ААС)</t>
  </si>
  <si>
    <t>Исследования сточной воды: Сульфаты (фот.)</t>
  </si>
  <si>
    <t>Исследования сточной воды: Толуол (метилбензол) (ГЖХ)</t>
  </si>
  <si>
    <t>Исследования сточной воды: Фенолы летучие (Фенольный индекс) (фот.)</t>
  </si>
  <si>
    <t>Исследования сточной воды: Формальдегид (фот.)</t>
  </si>
  <si>
    <t>Исследования сточной воды: Фосфаты и полифосфаты (фот.)</t>
  </si>
  <si>
    <t>Исследования сточной воды: Хлориды (титр.)</t>
  </si>
  <si>
    <t>Исследования сточной воды: ХПК (титр.)</t>
  </si>
  <si>
    <t>Исследования сточной воды: Хром (ААС)</t>
  </si>
  <si>
    <t>Исследования сточной воды: Хром 6+ (фот.)</t>
  </si>
  <si>
    <t>Исследования сточной воды: Цинк (ААС)</t>
  </si>
  <si>
    <t>Исследования сточной воды: Жиры (вес.)</t>
  </si>
  <si>
    <t>Исследования сточной воды: БПК 5 (титр.)</t>
  </si>
  <si>
    <t>Исследования сточной воды: БПК 20 (титр.)</t>
  </si>
  <si>
    <t>Исследования сточной воды: Хлорпоглощаемость (титр.)</t>
  </si>
  <si>
    <t xml:space="preserve">Исследования сточной воды: Фенол (ХМС) </t>
  </si>
  <si>
    <t>Исследования сточной воды: Сухой остаток (грав.)</t>
  </si>
  <si>
    <t xml:space="preserve">Исследования сточной воды: Прозрачность </t>
  </si>
  <si>
    <t>Исследования сточной воды: Цветность (фот.)</t>
  </si>
  <si>
    <t>Исследования сточной воды: Остаточный озон (титр.)</t>
  </si>
  <si>
    <t xml:space="preserve">Исследования сточной воды: Массовая концентрация 6 анионов (КЭФ) </t>
  </si>
  <si>
    <t>Исследования сточной воды: Массовая концентрация хлорид-ионов (КЭФ)</t>
  </si>
  <si>
    <t>Исследования сточной воды: Массовая концентрация нитрит-ионов (КЭФ)</t>
  </si>
  <si>
    <t>Исследования сточной воды: Массовая концентрация нитрат-ионов (КЭФ)</t>
  </si>
  <si>
    <t>Исследования сточной воды: Массовая концентрация сульфат-ионов (КЭФ)</t>
  </si>
  <si>
    <t>Исследования сточной воды: Массовая концентрация фторид-ионов (КЭФ)</t>
  </si>
  <si>
    <t>Исследования сточной воды: Массовая концентрация фосфат-ионов (КЭФ)</t>
  </si>
  <si>
    <t>Исследования сточной воды: Массовая концентрация 8 катионов (КЭФ)</t>
  </si>
  <si>
    <t>Исследования сточной воды: Массовая концентрация катионов калия (КЭФ)</t>
  </si>
  <si>
    <t>Исследования сточной воды: Массовая концентрация катионов натрия (КЭФ)</t>
  </si>
  <si>
    <t>Исследования сточной воды: Массовая концентрация катионов лития (КЭФ)</t>
  </si>
  <si>
    <t>Исследования сточной воды: Массовая концентрация катионов магния (КЭФ)</t>
  </si>
  <si>
    <t>Исследования сточной воды: Массовая концентрация катионов кальция (КЭФ)</t>
  </si>
  <si>
    <t>Исследования сточной воды: Массовая концентрация катионов аммония (КЭФ)</t>
  </si>
  <si>
    <t>Исследования сточной воды: Массовая концентрация катионов стронция (КЭФ)</t>
  </si>
  <si>
    <t>Исследования сточной воды: Массовая концентрация катионов бария (КЭФ)</t>
  </si>
  <si>
    <t>Исследования сточной воды: Цианиды (фот.)</t>
  </si>
  <si>
    <t>Исследования сточной воды: Проба для межлабораторных сличительных испытаний</t>
  </si>
  <si>
    <t>Исследования сточной воды: Хром 3+ (расчетн.) (при наличии в программе исследований хрома 6+ и хрома общего)</t>
  </si>
  <si>
    <t>Исследования сточной воды: Железо 3+</t>
  </si>
  <si>
    <t>Исследования сточной воды: Железо 2+ (расч.) (при наличии в программе исследований железа 3+ и общего железа)</t>
  </si>
  <si>
    <t>Исследования сточной воды: ХПК (фот)</t>
  </si>
  <si>
    <t>Исследования сточной воды: Роданиды (фот.)</t>
  </si>
  <si>
    <t>Исследования сточной воды: Температура</t>
  </si>
  <si>
    <t>Исследования сточной воды: Алюминий (АЭС ИСП)</t>
  </si>
  <si>
    <t>Исследования сточной воды: Барий (АЭС ИСП)</t>
  </si>
  <si>
    <t>Исследования сточной воды: Бериллий (АЭС ИСП)</t>
  </si>
  <si>
    <t>Исследования сточной воды: Бор (АЭС ИСП)</t>
  </si>
  <si>
    <t>Исследования сточной воды: Ванадий (АЭС ИСП)</t>
  </si>
  <si>
    <t>Исследования сточной воды: Висмут (АЭС ИСП)</t>
  </si>
  <si>
    <t>Исследования сточной воды: Вольфрам (АЭС ИСП)</t>
  </si>
  <si>
    <t>Исследования сточной воды: Железо (АЭС ИСП)</t>
  </si>
  <si>
    <t>Исследования сточной воды: Кадмий (АЭС ИСП)</t>
  </si>
  <si>
    <t>Исследования сточной воды: Калий (АЭС ИСП)</t>
  </si>
  <si>
    <t>Исследования сточной воды: Кальций (АЭС ИСП)</t>
  </si>
  <si>
    <t>Исследования сточной воды: Кобальт (АЭС ИСП)</t>
  </si>
  <si>
    <t>Исследования сточной воды: Кремний (АЭС ИСП)</t>
  </si>
  <si>
    <t>Исследования сточной воды: Литий (АЭС ИСП)</t>
  </si>
  <si>
    <t>Исследования сточной воды: Магний (АЭС ИСП)</t>
  </si>
  <si>
    <t>Исследования сточной воды: Марганец (АЭС ИСП)</t>
  </si>
  <si>
    <t>Исследования сточной воды: Медь (АЭС ИСП)</t>
  </si>
  <si>
    <t>Исследования сточной воды: Молибден (АЭС ИСП)</t>
  </si>
  <si>
    <t>Исследования сточной воды: Мышьяк (АЭС ИСП)</t>
  </si>
  <si>
    <t>Исследования сточной воды: Натрий (АЭС ИСП)</t>
  </si>
  <si>
    <t>Исследования сточной воды: Никель (АЭС ИСП)</t>
  </si>
  <si>
    <t>Исследования сточной воды: Олово (АЭС ИСП)</t>
  </si>
  <si>
    <t>Исследования сточной воды: Свинец (АЭС ИСП)</t>
  </si>
  <si>
    <t>Исследования сточной воды: Селен (АЭС ИСП)</t>
  </si>
  <si>
    <t>Исследования сточной воды: Серебро (АЭС ИСП)</t>
  </si>
  <si>
    <t>Исследования сточной воды: Стронций (АЭС ИСП)</t>
  </si>
  <si>
    <t>Исследования сточной воды: Сурьма (АЭС ИСП)</t>
  </si>
  <si>
    <t>Исследования сточной воды: Титан (АЭС ИСП)</t>
  </si>
  <si>
    <t>Исследования сточной воды: Фосфор (АЭС ИСП)</t>
  </si>
  <si>
    <t>Исследования сточной воды: Хром (АЭС ИСП)</t>
  </si>
  <si>
    <t>Исследования сточной воды: Теллур (АЭС ИСП)</t>
  </si>
  <si>
    <t>Исследования сточной воды: Цинк (АЭС ИСП)</t>
  </si>
  <si>
    <t>Исследования сточной воды: гексан (ГЖХ)</t>
  </si>
  <si>
    <t>Исследования сточной воды: гептан (ГЖХ)</t>
  </si>
  <si>
    <t>Исследования сточной воды: ацетальдегид (ГЖХ)</t>
  </si>
  <si>
    <t>Исследования сточной воды: ацетон (ГЖХ)</t>
  </si>
  <si>
    <t>Исследования сточной воды: метилацетат (ГЖХ)</t>
  </si>
  <si>
    <t>Исследования сточной воды: этилацетат (ГЖХ)</t>
  </si>
  <si>
    <t>Исследования сточной воды: метанол (ГЖХ)</t>
  </si>
  <si>
    <t>Исследования сточной воды: изопропанол (ГЖХ)</t>
  </si>
  <si>
    <t>Исследования сточной воды: акрилонитрил (ГЖХ)</t>
  </si>
  <si>
    <t>Исследования сточной воды: н-пропанол (ГЖХ)</t>
  </si>
  <si>
    <t>Исследования сточной воды: бутилацетат (ГЖХ)</t>
  </si>
  <si>
    <t>Исследования сточной воды: изобутанол (ГЖХ)</t>
  </si>
  <si>
    <t>Исследования сточной воды: н-бутанол (ГЖХ)</t>
  </si>
  <si>
    <t>Исследования сточной воды: бензол (ГЖХ)</t>
  </si>
  <si>
    <t>Исследования сточной воды: толуол (ГЖХ)</t>
  </si>
  <si>
    <t>Исследования сточной воды: этилбензол (ГЖХ)</t>
  </si>
  <si>
    <t>Исследования сточной воды: сумма ксилолов (о-, м-, п-) (ГЖХ)</t>
  </si>
  <si>
    <t>Исследования сточной воды: изопропилбензол (ГЖХ)</t>
  </si>
  <si>
    <t>Исследования сточной воды: стирол (ГЖХ)</t>
  </si>
  <si>
    <t>Исследования сточной воды: альфа-метилстирол (ГЖХ)</t>
  </si>
  <si>
    <t>Исследования сточной воды: бутилакрилат (ГЖХ)</t>
  </si>
  <si>
    <t>Исследования сточной воды: диметилтерефталат (ГЖХ)</t>
  </si>
  <si>
    <t>Исследования питьевой воды</t>
  </si>
  <si>
    <t>Исследования питьевой воды: 2,4-Д кислота, ее соли, эфиры (ХМС)</t>
  </si>
  <si>
    <t>Исследования питьевой воды: α-ГХЦГ (гексахлоран) (ГЖХ)</t>
  </si>
  <si>
    <t>Исследования питьевой воды: γ-ГХЦГ (линдан) (ГЖХ)</t>
  </si>
  <si>
    <t>Исследования питьевой воды: Активный хлор общий (титр.)</t>
  </si>
  <si>
    <t>Исследования питьевой воды: Активный хлор свободный (титр.)</t>
  </si>
  <si>
    <t>Исследования питьевой воды: Активный хлор связанный (титр.)</t>
  </si>
  <si>
    <t>Исследования питьевой воды: Алюминий (ААС)</t>
  </si>
  <si>
    <t>Исследования питьевой воды: Алюминий (фот.)</t>
  </si>
  <si>
    <t>Исследования питьевой воды: Аммиак и ион аммония (фот.)</t>
  </si>
  <si>
    <t>Исследования питьевой воды: Барий (ААС)</t>
  </si>
  <si>
    <t>Исследования питьевой воды: Бензол (ГЖХ)</t>
  </si>
  <si>
    <t>Исследования питьевой воды: Бериллий (ААС)</t>
  </si>
  <si>
    <t>Исследования питьевой воды: Бор (ФЛ)</t>
  </si>
  <si>
    <t>Исследования питьевой воды: Бромдихлорметан (ГЖХ)</t>
  </si>
  <si>
    <t>Исследования питьевой воды: Бромоформ (трибромметан) (ГЖХ)</t>
  </si>
  <si>
    <t>Исследования питьевой воды: Водородный показатель (пот.)</t>
  </si>
  <si>
    <t>Исследования питьевой воды: ДДТ (сумма изомеров) (ГЖХ)</t>
  </si>
  <si>
    <t>Исследования питьевой воды: Дибромхлорметан (ГЖХ)</t>
  </si>
  <si>
    <t>Исследования питьевой воды: Железо (фот.)</t>
  </si>
  <si>
    <t>Исследования питьевой воды: Жесткость (титр.)</t>
  </si>
  <si>
    <t>Исследования питьевой воды: Запах</t>
  </si>
  <si>
    <t xml:space="preserve">Исследования питьевой воды: Идентификация органических соединений (ХМС) </t>
  </si>
  <si>
    <t>Исследования питьевой воды: Кадмий (ААС)</t>
  </si>
  <si>
    <t>Исследования питьевой воды: Кальций (титр.)</t>
  </si>
  <si>
    <t>Исследования питьевой воды: Кобальт (ААС)</t>
  </si>
  <si>
    <t>Исследования питьевой воды: Кремний (фот.)</t>
  </si>
  <si>
    <t>Исследования питьевой воды: Ксилол (диметилбензол смесь изомеров) (ГЖХ)</t>
  </si>
  <si>
    <t>Исследования питьевой воды: Магний (расчетн.) (при наличии в программе исследований кальция и общей жесткости)</t>
  </si>
  <si>
    <t>Исследования питьевой воды: Марганец (ААС)</t>
  </si>
  <si>
    <t>Исследования питьевой воды: Марганец (фот.)</t>
  </si>
  <si>
    <t>Исследования питьевой воды: Медь (ААС)</t>
  </si>
  <si>
    <t>Исследования питьевой воды: Молибден (ААС)</t>
  </si>
  <si>
    <t>Исследования питьевой воды: Молибден (фот.)</t>
  </si>
  <si>
    <t>Исследования питьевой воды: Мутность (фот.)</t>
  </si>
  <si>
    <t>Исследования питьевой воды: Мышьяк (ААС)</t>
  </si>
  <si>
    <t>Исследования питьевой воды: Мышьяк (фот.)</t>
  </si>
  <si>
    <t>Исследования питьевой воды: Нефтепродукты (ФЛ)</t>
  </si>
  <si>
    <t>Исследования питьевой воды: Никель (ААС)</t>
  </si>
  <si>
    <t>Исследования питьевой воды: Нитраты (фот.)</t>
  </si>
  <si>
    <t>Исследования питьевой воды: Нитриты (фот.)</t>
  </si>
  <si>
    <t>Исследования питьевой воды: Окисляемость перманганатная (титр.)</t>
  </si>
  <si>
    <t>Исследования питьевой воды: ПАВ (фот.)</t>
  </si>
  <si>
    <t>Исследования питьевой воды: Полифосфаты (фот.)</t>
  </si>
  <si>
    <t xml:space="preserve">Исследования питьевой воды: Привкус </t>
  </si>
  <si>
    <t>Исследования питьевой воды: Ртуть (ААС)</t>
  </si>
  <si>
    <t>Исследования питьевой воды: Свинец (ААС)</t>
  </si>
  <si>
    <t>Исследования питьевой воды: Селен (ААС)</t>
  </si>
  <si>
    <t>Исследования питьевой воды: Серебро (ААС)</t>
  </si>
  <si>
    <t>Исследования питьевой воды: Стирол (этенилбензол) (ГЖХ)</t>
  </si>
  <si>
    <t>Исследования питьевой воды: Стронций (ААС)</t>
  </si>
  <si>
    <t>Исследования питьевой воды: Сульфаты (фот.)</t>
  </si>
  <si>
    <t>Исследования питьевой воды: Сульфиды и сероводород (фот.)</t>
  </si>
  <si>
    <t>Исследования питьевой воды: Сухой остаток (грав.)</t>
  </si>
  <si>
    <t>Исследования питьевой воды: Тетрахлорметан (четыреххлористый углерод) (ГЖХ)</t>
  </si>
  <si>
    <t>Исследования питьевой воды: Толуол (метилбензол) (ГЖХ)</t>
  </si>
  <si>
    <t>Исследования питьевой воды: Трихлорметан (хлороформ) (ГЖХ)</t>
  </si>
  <si>
    <t>Исследования питьевой воды: Фенолы летучие (Фенольный индекс) (фот.)</t>
  </si>
  <si>
    <t>Исследования питьевой воды: Формальдегид (фот.)</t>
  </si>
  <si>
    <t>Исследования питьевой воды: Фтор (фот.)</t>
  </si>
  <si>
    <t>Исследования питьевой воды: Хлориды (титр.)</t>
  </si>
  <si>
    <t>Исследования питьевой воды: Хром (ААС)</t>
  </si>
  <si>
    <t>Исследования питьевой воды: Хром 6+ (фот.)</t>
  </si>
  <si>
    <t>Исследования питьевой воды: Цветность (фот.)</t>
  </si>
  <si>
    <t>Исследования питьевой воды: Цианиды (фот.)</t>
  </si>
  <si>
    <t>Исследования питьевой воды: Цинк (ААС)</t>
  </si>
  <si>
    <t>Исследования питьевой воды: Щелочность (титр.)</t>
  </si>
  <si>
    <t xml:space="preserve">Исследования питьевой воды: Свободная углекислота </t>
  </si>
  <si>
    <t xml:space="preserve">Исследования питьевой воды: Фенол (ХМС) </t>
  </si>
  <si>
    <t xml:space="preserve">Исследования питьевой воды: Остаточный озон </t>
  </si>
  <si>
    <t>Исследования питьевой воды: 1,2-дихлорэтан (ГЖХ)</t>
  </si>
  <si>
    <t xml:space="preserve">Исследования питьевой воды: Калий+натрий </t>
  </si>
  <si>
    <t>Исследования питьевой воды: Калий (АЭС-ИСП)</t>
  </si>
  <si>
    <t xml:space="preserve">Исследования питьевой воды: Массовая концентрация 6 анионов (КЭФ) </t>
  </si>
  <si>
    <t>Исследования питьевой воды: Массовая концентрация хлорид-ионов (КЭФ)</t>
  </si>
  <si>
    <t>Исследования питьевой воды: Массовая концентрация нитрит-ионов (КЭФ)</t>
  </si>
  <si>
    <t>Исследования питьевой воды: Массовая концентрация нитрат-ионов (КЭФ)</t>
  </si>
  <si>
    <t>Исследования питьевой воды: Массовая концентрация сульфат-ионов (КЭФ)</t>
  </si>
  <si>
    <t>Исследования питьевой воды: Массовая концентрация фторид-ионов (КЭФ)</t>
  </si>
  <si>
    <t>Исследования питьевой воды: Массовая концентрация фосфат-ионов (КЭФ)</t>
  </si>
  <si>
    <t>Исследования питьевой воды: Массовая концентрация 8 катионов (КЭФ)</t>
  </si>
  <si>
    <t>Исследования питьевой воды: Массовая концентрация катионов калия (КЭФ)</t>
  </si>
  <si>
    <t>Исследования питьевой воды: Массовая концентрация катионов натрия (КЭФ)</t>
  </si>
  <si>
    <t>Исследования питьевой воды: Массовая концентрация катионов лития (КЭФ)</t>
  </si>
  <si>
    <t>Исследования питьевой воды: Массовая концентрация катионов кальция (КЭФ)</t>
  </si>
  <si>
    <t>Исследования питьевой воды: Массовая концентрация катионов аммония (КЭФ)</t>
  </si>
  <si>
    <t>Исследования питьевой воды: Массовая концентрация катионов стронция (КЭФ)</t>
  </si>
  <si>
    <t>Исследования питьевой воды: Массовая концентрация катионов бария (КЭФ)</t>
  </si>
  <si>
    <t>Исследования питьевой воды: Проба для межлабораторных сличительных испытаний</t>
  </si>
  <si>
    <t>Исследования питьевой воды: Удельная электропроводимость</t>
  </si>
  <si>
    <t>Исследования питьевой воды: хром 3+ (расчетн.) (при наличии в программе исследований хрома 6+ и хрома общего)</t>
  </si>
  <si>
    <t>Исследования питьевой воды: фториды (фот.)</t>
  </si>
  <si>
    <t>Исследования питьевой воды: Железо 3+</t>
  </si>
  <si>
    <t>Исследования питьевой воды: Железо 2+ (расч.) (при наличии в программе исследований железа 3+ и общего железа)</t>
  </si>
  <si>
    <t>Исследования питьевой воды: Роданиды (фот.)</t>
  </si>
  <si>
    <t>Исследования питьевой воды: Медь (фот.)</t>
  </si>
  <si>
    <t>Исследования питьевой воды: Температура</t>
  </si>
  <si>
    <t>Исследования питьевой воды: Бромид (КЭФ)</t>
  </si>
  <si>
    <t>Исследования питьевой воды: Алюминий (АЭС ИСП)</t>
  </si>
  <si>
    <t>Исследования питьевой воды: Барий (АЭС ИСП)</t>
  </si>
  <si>
    <t>Исследования питьевой воды: Бериллий (АЭС ИСП)</t>
  </si>
  <si>
    <t>Исследования питьевой воды: Бор (АЭС ИСП)</t>
  </si>
  <si>
    <t>Исследования питьевой воды: Ванадий (АЭС ИСП)</t>
  </si>
  <si>
    <t>Исследования питьевой воды: Висмут (АЭС ИСП)</t>
  </si>
  <si>
    <t>Исследования питьевой воды: Вольфрам (АЭС ИСП)</t>
  </si>
  <si>
    <t>Исследования питьевой воды: Железо (АЭС ИСП)</t>
  </si>
  <si>
    <t>Исследования питьевой воды: Кадмий (АЭС ИСП)</t>
  </si>
  <si>
    <t>Исследования питьевой воды: Калий (АЭС ИСП)</t>
  </si>
  <si>
    <t>Исследования питьевой воды: Кальций (АЭС ИСП)</t>
  </si>
  <si>
    <t>Исследования питьевой воды: Кобальт (АЭС ИСП)</t>
  </si>
  <si>
    <t>Исследования питьевой воды: Кремний (АЭС ИСП)</t>
  </si>
  <si>
    <t>Исследования питьевой воды: Литий (АЭС ИСП)</t>
  </si>
  <si>
    <t>Исследования питьевой воды: Магний (АЭС ИСП)</t>
  </si>
  <si>
    <t>Исследования питьевой воды: Марганец (АЭС ИСП)</t>
  </si>
  <si>
    <t>Исследования питьевой воды: Медь (АЭС ИСП)</t>
  </si>
  <si>
    <t>Исследования питьевой воды: Молибден (АЭС ИСП)</t>
  </si>
  <si>
    <t>Исследования питьевой воды: Мышьяк (АЭС ИСП)</t>
  </si>
  <si>
    <t>Исследования питьевой воды: Натрий (АЭС ИСП)</t>
  </si>
  <si>
    <t>Исследования питьевой воды: Никель (АЭС ИСП)</t>
  </si>
  <si>
    <t>Исследования питьевой воды: Олово (АЭС ИСП)</t>
  </si>
  <si>
    <t>Исследования питьевой воды: Свинец (АЭС ИСП)</t>
  </si>
  <si>
    <t>Исследования питьевой воды: Селен (АЭС ИСП)</t>
  </si>
  <si>
    <t>Исследования питьевой воды: Серебро (АЭС ИСП)</t>
  </si>
  <si>
    <t>Исследования питьевой воды: Стронций (АЭС ИСП)</t>
  </si>
  <si>
    <t>Исследования питьевой воды: Сурьма (АЭС ИСП)</t>
  </si>
  <si>
    <t>Исследования питьевой воды: Титан (АЭС ИСП)</t>
  </si>
  <si>
    <t>Исследования питьевой воды: Фосфор (АЭС ИСП)</t>
  </si>
  <si>
    <t>Исследования питьевой воды: Хром (АЭС ИСП)</t>
  </si>
  <si>
    <t>Исследования питьевой воды: Теллур (АЭС ИСП)</t>
  </si>
  <si>
    <t>Исследования питьевой воды: Цинк (АЭС ИСП)</t>
  </si>
  <si>
    <t>Исследования питьевой воды: растворенный кислород</t>
  </si>
  <si>
    <t>Исследования питьевой воды: гексан (ГЖХ)</t>
  </si>
  <si>
    <t>Исследования питьевой воды: гептан (ГЖХ)</t>
  </si>
  <si>
    <t>Исследования питьевой воды: ацетальдегид (ГЖХ)</t>
  </si>
  <si>
    <t>Исследования питьевой воды: ацетон (ГЖХ)</t>
  </si>
  <si>
    <t>Исследования питьевой воды: метилацетат (ГЖХ)</t>
  </si>
  <si>
    <t>Исследования питьевой воды: этилацетат (ГЖХ)</t>
  </si>
  <si>
    <t>Исследования питьевой воды: метанол (ГЖХ)</t>
  </si>
  <si>
    <t>Исследования питьевой воды: изопропанол (ГЖХ)</t>
  </si>
  <si>
    <t>Исследования питьевой воды: акрилонитрил (ГЖХ)</t>
  </si>
  <si>
    <t>Исследования питьевой воды: н-пропанол (ГЖХ)</t>
  </si>
  <si>
    <t>Исследования питьевой воды: бутилацетат (ГЖХ)</t>
  </si>
  <si>
    <t>Исследования питьевой воды: изобутанол (ГЖХ)</t>
  </si>
  <si>
    <t>Исследования питьевой воды: н-бутанол (ГЖХ)</t>
  </si>
  <si>
    <t>Исследования питьевой воды: бензол (ГЖХ)</t>
  </si>
  <si>
    <t>Исследования питьевой воды: толуол (ГЖХ)</t>
  </si>
  <si>
    <t>Исследования питьевой воды: этилбензол (ГЖХ)</t>
  </si>
  <si>
    <t>Исследования питьевой воды: сумма ксилолов (о-, м-, п-) (ГЖХ)</t>
  </si>
  <si>
    <t>Исследования питьевой воды: изопропилбензол (ГЖХ)</t>
  </si>
  <si>
    <t>Исследования питьевой воды: стирол (ГЖХ)</t>
  </si>
  <si>
    <t>Исследования питьевой воды: альфа-метилстирол (ГЖХ)</t>
  </si>
  <si>
    <t>Исследования питьевой воды: бутилакрилат (ГЖХ)</t>
  </si>
  <si>
    <t>Исследования питьевой воды: диметилтерефталат (ГЖХ)</t>
  </si>
  <si>
    <t>Исследования дистиллированной воды</t>
  </si>
  <si>
    <t xml:space="preserve">Исследования дистиллированной воды: Алюминий </t>
  </si>
  <si>
    <t>Исследования дистиллированной воды: Аммиак</t>
  </si>
  <si>
    <t>Исследования дистиллированной воды: Водородный показатель (пот.)</t>
  </si>
  <si>
    <t xml:space="preserve">Исследования дистиллированной воды: Железо </t>
  </si>
  <si>
    <t xml:space="preserve">Исследования дистиллированной воды: Кальций </t>
  </si>
  <si>
    <t>Исследования дистиллированной воды: Медь</t>
  </si>
  <si>
    <t xml:space="preserve">Исследования дистиллированной воды: Нитраты </t>
  </si>
  <si>
    <t>Исследования дистиллированной воды: Содержание веществ, восстанавливающихся KMnO4</t>
  </si>
  <si>
    <t xml:space="preserve">Исследования дистиллированной воды: Свинец </t>
  </si>
  <si>
    <t xml:space="preserve">Исследования дистиллированной воды: Сульфаты </t>
  </si>
  <si>
    <t xml:space="preserve">Исследования дистиллированной воды: Остаток после выпаривания (вода для лабораторного анализа) </t>
  </si>
  <si>
    <t>Исследования дистиллированной воды: Удельная электропроводность</t>
  </si>
  <si>
    <t xml:space="preserve">Исследования дистиллированной воды: Хлориды </t>
  </si>
  <si>
    <t xml:space="preserve">Исследования дистиллированной воды: Цинк </t>
  </si>
  <si>
    <t>Исследования дистиллированной воды: Массовая концентрация хлорид-ионов (КЭФ)</t>
  </si>
  <si>
    <t>Исследования дистиллированной воды: Массовая концентрация нитрат-ионов (КЭФ)</t>
  </si>
  <si>
    <t>Исследования дистиллированной воды: Массовая концентрация сульфат-ионов (КЭФ)</t>
  </si>
  <si>
    <t>Исследования дистиллированной воды: Алюминий (АЭС ИСП)</t>
  </si>
  <si>
    <t>Исследования дистиллированной воды: Железо (АЭС ИСП)</t>
  </si>
  <si>
    <t>Исследования дистиллированной воды: Медь (АЭС ИСП)</t>
  </si>
  <si>
    <t>Исследования дистиллированной воды: Цинк (АЭС ИСП)</t>
  </si>
  <si>
    <t>Исследования дистиллированной воды: Свинец (АЭС ИСП)</t>
  </si>
  <si>
    <t>Исследования дистиллированной воды: Кальций (АЭС ИСП)</t>
  </si>
  <si>
    <t>Исследования дистиллированной воды: Внешний вид</t>
  </si>
  <si>
    <t>Исследования дистиллированной воды: Запах</t>
  </si>
  <si>
    <t>Исследования дистиллированной воды: Оптическая плотность (фотометрия)</t>
  </si>
  <si>
    <t>Исследования воды, расфасованной в емкости</t>
  </si>
  <si>
    <t>Исследования воды, расфасованной в емкости: 2,4-Д кислота, ее соли, эфиры (ХМС)</t>
  </si>
  <si>
    <t>Исследования воды, расфасованной в емкости: Алюминий (ААС)</t>
  </si>
  <si>
    <t>Исследования воды, расфасованной в емкости: Алюминий (фот.)</t>
  </si>
  <si>
    <t>Исследования воды, расфасованной в емкости: Аммиак и ион аммония (фот.)</t>
  </si>
  <si>
    <t>Исследования воды, расфасованной в емкости: Атразин (ГЖХ)</t>
  </si>
  <si>
    <t>Исследования воды, расфасованной в емкости: Барий (ААС)</t>
  </si>
  <si>
    <t>Исследования воды, расфасованной в емкости: Бенз(а)пирен (ВЭЖХ)</t>
  </si>
  <si>
    <t>Исследования воды, расфасованной в емкости: Бериллий (ААС)</t>
  </si>
  <si>
    <t>Исследования воды, расфасованной в емкости: Бикарбонаты (титр.)</t>
  </si>
  <si>
    <t>Исследования воды, расфасованной в емкости: Бор (ФЛ)</t>
  </si>
  <si>
    <t>Исследования воды, расфасованной в емкости: Бромдихлорметан (ГЖХ)</t>
  </si>
  <si>
    <t>Исследования воды, расфасованной в емкости: Бромид-ион (кол.)</t>
  </si>
  <si>
    <t>Исследования воды, расфасованной в емкости: Бромоформ (ГЖХ)</t>
  </si>
  <si>
    <t>Исследования воды, расфасованной в емкости: Водородный показатель (пот.)</t>
  </si>
  <si>
    <t>Исследования воды, расфасованной в емкости: Гексахлорбензол (ГЖХ)</t>
  </si>
  <si>
    <t>Исследования воды, расфасованной в емкости: Гептахлор (ГЖХ)</t>
  </si>
  <si>
    <t>Исследования воды, расфасованной в емкости: ДДТ (сумма изомеров) (ГЖХ)</t>
  </si>
  <si>
    <t>Исследования воды, расфасованной в емкости: Дибромхлорметан (ГЖХ)</t>
  </si>
  <si>
    <t>Исследования воды, расфасованной в емкости: Диоксид углерода (мнм)</t>
  </si>
  <si>
    <t>Исследования воды, расфасованной в емкости: Железо (фот.)</t>
  </si>
  <si>
    <t>Исследования воды, расфасованной в емкости: Жесткость (титр.)</t>
  </si>
  <si>
    <t xml:space="preserve">Исследования воды, расфасованной в емкости: Запах 20 </t>
  </si>
  <si>
    <t xml:space="preserve">Исследования воды, расфасованной в емкости: Запах 60 </t>
  </si>
  <si>
    <t>Исследования воды, расфасованной в емкости: Йодид ион (ИВА.)</t>
  </si>
  <si>
    <t>Исследования воды, расфасованной в емкости: Кадмий (ААС)</t>
  </si>
  <si>
    <t xml:space="preserve">Исследования воды, расфасованной в емкости: Калий+натрий </t>
  </si>
  <si>
    <t>Исследования воды, расфасованной в емкости: Кальций (ААС)</t>
  </si>
  <si>
    <t xml:space="preserve">Исследования воды, расфасованной в емкости: Кальций (титр.) </t>
  </si>
  <si>
    <t>Исследования воды, расфасованной в емкости: Кобальт (ААС)</t>
  </si>
  <si>
    <t>Исследования воды, расфасованной в емкости: Линдан (ГХЦГ) (ГЖХ)</t>
  </si>
  <si>
    <t>Исследования воды, расфасованной в емкости: Магний (ААС)</t>
  </si>
  <si>
    <t xml:space="preserve">Исследования воды, расфасованной в емкости: Магний (расчетн.) (при наличии в программе исследований кальция и общей жесткости) </t>
  </si>
  <si>
    <t>Исследования воды, расфасованной в емкости: Марганец (ААС)</t>
  </si>
  <si>
    <t>Исследования воды, расфасованной в емкости: Марганец (фот.)</t>
  </si>
  <si>
    <t xml:space="preserve">Исследования воды, расфасованной в емкости: Медь (ААС) </t>
  </si>
  <si>
    <t>Исследования воды, расфасованной в емкости: Молибден (ААС)</t>
  </si>
  <si>
    <t>Исследования воды, расфасованной в емкости: Молибден (фот.)</t>
  </si>
  <si>
    <t>Исследования воды, расфасованной в емкости: Мутность (фот.)</t>
  </si>
  <si>
    <t>Исследования воды, расфасованной в емкости: Мышьяк (ААС)</t>
  </si>
  <si>
    <t>Исследования воды, расфасованной в емкости: Мышьяк (фот.)</t>
  </si>
  <si>
    <t>Исследования воды, расфасованной в емкости: Нефтепродукты (ФЛ)</t>
  </si>
  <si>
    <t>Исследования воды, расфасованной в емкости: Никель (ААС)</t>
  </si>
  <si>
    <t>Исследования воды, расфасованной в емкости: Нитраты (фот.)</t>
  </si>
  <si>
    <t>Исследования воды, расфасованной в емкости: Нитриты (фот.)</t>
  </si>
  <si>
    <t>Исследования воды, расфасованной в емкости: Общая минерализация (сухой остаток) (грав.)</t>
  </si>
  <si>
    <t>Исследования воды, расфасованной в емкости: Озон (титр.)</t>
  </si>
  <si>
    <t>Исследования воды, расфасованной в емкости: Окисляемость перманганатная (титр.)</t>
  </si>
  <si>
    <t>Исследования воды, расфасованной в емкости: ПАВ (фот.)</t>
  </si>
  <si>
    <t xml:space="preserve">Исследования воды, расфасованной в емкости: Привкус </t>
  </si>
  <si>
    <t>Исследования воды, расфасованной в емкости: Ртуть (ААС)</t>
  </si>
  <si>
    <t>Исследования воды, расфасованной в емкости:  Свинец (ААС)</t>
  </si>
  <si>
    <t>Исследования воды, расфасованной в емкости: Селен (ААС)</t>
  </si>
  <si>
    <t>Исследования воды, расфасованной в емкости: Серебро (ААС)</t>
  </si>
  <si>
    <t>Исследования воды, расфасованной в емкости: Сероводород (фот.)</t>
  </si>
  <si>
    <t>Исследования воды, расфасованной в емкости: Силикаты (фот.)</t>
  </si>
  <si>
    <t>Исследования воды, расфасованной в емкости: Симазин (ГЖХ)</t>
  </si>
  <si>
    <t xml:space="preserve">Исследования воды, расфасованной в емкости: Содержание  растворенного кислорода </t>
  </si>
  <si>
    <t>Исследования воды, расфасованной в емкости: Стронций (ААС)</t>
  </si>
  <si>
    <t>Исследования воды, расфасованной в емкости: Сульфаты (фот.)</t>
  </si>
  <si>
    <t>Исследования воды, расфасованной в емкости: Сурьма (ААС)</t>
  </si>
  <si>
    <t>Исследования воды, расфасованной в емкости: Фенолы летучие (фот.)</t>
  </si>
  <si>
    <t>Исследования воды, расфасованной в емкости: Формальдегид (фот.)</t>
  </si>
  <si>
    <t>Исследования воды, расфасованной в емкости: Фосфаты (фот.)</t>
  </si>
  <si>
    <t>Исследования воды, расфасованной в емкости: Фторид-ион (фот.)</t>
  </si>
  <si>
    <t>Исследования воды, расфасованной в емкости: Хлор остаточный свободный (титр.)</t>
  </si>
  <si>
    <t>Исследования воды, расфасованной в емкости: Хлор остаточный связанный (титр.)</t>
  </si>
  <si>
    <t>Исследования воды, расфасованной в емкости: Хлориды (титр.)</t>
  </si>
  <si>
    <t>Исследования воды, расфасованной в емкости: Хлороформ (ГЖХ)</t>
  </si>
  <si>
    <t>Исследования воды, расфасованной в емкости: Хром 6+ (фот.)</t>
  </si>
  <si>
    <t>Исследования воды, расфасованной в емкости: Цветность (фот.)</t>
  </si>
  <si>
    <t>Исследования воды, расфасованной в емкости: Цианиды (фот.)</t>
  </si>
  <si>
    <t>Исследования воды, расфасованной в емкости: Цинк (ААС)</t>
  </si>
  <si>
    <t>Исследования воды, расфасованной в емкости: Тетрахлорметан (четыреххлористый углерод) (ГЖХ)</t>
  </si>
  <si>
    <t>Исследования воды, расфасованной в емкости: Щелочность (титр.) (карбонаты)</t>
  </si>
  <si>
    <t>Исследования воды, расфасованной в емкости: Общая минерализация (по анионам и катионам)(расчетн.)</t>
  </si>
  <si>
    <t xml:space="preserve">Исследования воды, расфасованной в емкости: Массовая концентрация 6 анионов (КЭФ) </t>
  </si>
  <si>
    <t>Исследования воды, расфасованной в емкости: Массовая концентрация хлорид-ионов (КЭФ)</t>
  </si>
  <si>
    <t>Исследования воды, расфасованной в емкости: Массовая концентрация нитрит-ионов (КЭФ)</t>
  </si>
  <si>
    <t>Исследования воды, расфасованной в емкости: Массовая концентрация нитрат-ионов (КЭФ)</t>
  </si>
  <si>
    <t>Исследования воды, расфасованной в емкости: Массовая концентрация сульфат-ионов (КЭФ)</t>
  </si>
  <si>
    <t>Исследования воды, расфасованной в емкости: Массовая концентрация фторид-ионов (КЭФ)</t>
  </si>
  <si>
    <t>Исследования воды, расфасованной в емкости: Массовая концентрация фосфат-ионов (КЭФ)</t>
  </si>
  <si>
    <t>Исследования воды, расфасованной в емкости: Массовая концентрация 8 катионов (КЭФ)</t>
  </si>
  <si>
    <t>Исследования воды, расфасованной в емкости: Массовая концентрация катионов калия (КЭФ)</t>
  </si>
  <si>
    <t>Исследования воды, расфасованной в емкости: Массовая концентрация катионов натрия (КЭФ)</t>
  </si>
  <si>
    <t>Исследования воды, расфасованной в емкости: Массовая концентрация катионов лития (КЭФ)</t>
  </si>
  <si>
    <t>Исследования воды, расфасованной в емкости: Массовая концентрация катионов магния (КЭФ)</t>
  </si>
  <si>
    <t>Исследования воды, расфасованной в емкости: Массовая концентрация катионов кальция (КЭФ)</t>
  </si>
  <si>
    <t>Исследования воды, расфасованной в емкости: Массовая концентрация катионов аммония (КЭФ)</t>
  </si>
  <si>
    <t>Исследования воды, расфасованной в емкости: Массовая концентрация катионов стронция (КЭФ)</t>
  </si>
  <si>
    <t>Исследования воды, расфасованной в емкости: Массовая концентрация катионов бария (КЭФ)</t>
  </si>
  <si>
    <t>Исследования воды, расфасованной в емкости: Сумма нитратов и нитритов. (Расчетный метод) при еаличии в программе исследований нитратов, нитритов.</t>
  </si>
  <si>
    <t>Исследования воды, расфасованной в емкости: Сумма тригалометанов. (Расчетный метод) при наличии в программе исследований трихлорметана(хлороформа), бромоформа, дибромхлорметана, дихлорбромметана</t>
  </si>
  <si>
    <t>Исследования воды, расфасованной в емкости: Фенол (ХМС)</t>
  </si>
  <si>
    <t>Исследования воды, расфасованной в емкости: хром 3+ (расчетн.) (при наличии в программе исследований хрома 6+ и хрома общего)</t>
  </si>
  <si>
    <t>Исследования минеральной воды: Калий (титр.)</t>
  </si>
  <si>
    <t>Исследования минеральной воды: Натрий (титр.)</t>
  </si>
  <si>
    <t>Исследования воды, расфасованной в емкости: Железо 3+</t>
  </si>
  <si>
    <t>Исследования воды, расфасованной в емкости: Железо 2+ (расч.) (при наличии в программе исследований железа 3+ и общего железа)</t>
  </si>
  <si>
    <t>Исследования воды, расфасованной в емкости: Взвешенные вещества (грав.)</t>
  </si>
  <si>
    <t>Исследования воды, расфасованной в емкости: Роданиды (фот.)</t>
  </si>
  <si>
    <t>Исследования воды, расфасованной в емкости: Бромид (КЭФ)</t>
  </si>
  <si>
    <t>Исследования воды, расфасованной в емкости: Алюминий (АЭС ИСП)</t>
  </si>
  <si>
    <t>Исследования воды, расфасованной в емкости: Барий (АЭС ИСП)</t>
  </si>
  <si>
    <t>Исследования воды, расфасованной в емкости: Бериллий (АЭС ИСП)</t>
  </si>
  <si>
    <t>Исследования воды, расфасованной в емкости: Бор (АЭС ИСП)</t>
  </si>
  <si>
    <t>Исследования воды, расфасованной в емкости: Ванадий (АЭС ИСП)</t>
  </si>
  <si>
    <t>Исследования воды, расфасованной в емкости: Висмут (АЭС ИСП)</t>
  </si>
  <si>
    <t>Исследования воды, расфасованной в емкости: Вольфрам (АЭС ИСП)</t>
  </si>
  <si>
    <t>Исследования воды, расфасованной в емкости: Железо (АЭС ИСП)</t>
  </si>
  <si>
    <t>Исследования воды, расфасованной в емкости: Кадмий (АЭС ИСП)</t>
  </si>
  <si>
    <t>Исследования воды, расфасованной в емкости: Калий (АЭС ИСП)</t>
  </si>
  <si>
    <t>Исследования воды, расфасованной в емкости: Кальций (АЭС ИСП)</t>
  </si>
  <si>
    <t>Исследования воды, расфасованной в емкости: Кобальт (АЭС ИСП)</t>
  </si>
  <si>
    <t>Исследования воды, расфасованной в емкости: Кремний (АЭС ИСП)</t>
  </si>
  <si>
    <t>Исследования воды, расфасованной в емкости: Литий (АЭС ИСП)</t>
  </si>
  <si>
    <t>Исследования воды, расфасованной в емкости: Магний (АЭС ИСП)</t>
  </si>
  <si>
    <t>Исследования воды, расфасованной в емкости: Марганец (АЭС ИСП)</t>
  </si>
  <si>
    <t>Исследования воды, расфасованной в емкости: Молибден (АЭС ИСП)</t>
  </si>
  <si>
    <t>Исследования воды, расфасованной в емкости: Мышьяк (АЭС ИСП)</t>
  </si>
  <si>
    <t>Исследования воды, расфасованной в емкости: Натрий (АЭС ИСП)</t>
  </si>
  <si>
    <t>Исследования воды, расфасованной в емкости: Никель (АЭС ИСП)</t>
  </si>
  <si>
    <t>Исследования воды, расфасованной в емкости: Олово (АЭС ИСП)</t>
  </si>
  <si>
    <t>Исследования воды, расфасованной в емкости: Свинец (АЭС ИСП)</t>
  </si>
  <si>
    <t>Исследования воды, расфасованной в емкости: Селен (АЭС ИСП)</t>
  </si>
  <si>
    <t>Исследования воды, расфасованной в емкости: Серебро (АЭС ИСП)</t>
  </si>
  <si>
    <t>Исследования воды, расфасованной в емкости: Стронций (АЭС ИСП)</t>
  </si>
  <si>
    <t>Исследования воды, расфасованной в емкости: Сурьма (АЭС ИСП)</t>
  </si>
  <si>
    <t>Исследования воды, расфасованной в емкости: Титан (АЭС ИСП)</t>
  </si>
  <si>
    <t>Исследования воды, расфасованной в емкости: Фосфор (АЭС ИСП)</t>
  </si>
  <si>
    <t>Исследования воды, расфасованной в емкости: Хром (АЭС ИСП)</t>
  </si>
  <si>
    <t>Исследования воды, расфасованной в емкости: Теллур (АЭС ИСП)</t>
  </si>
  <si>
    <t>Исследования воды, расфасованной в емкости: Цинк (АЭС ИСП)</t>
  </si>
  <si>
    <t>Исследования воды, расфасованной в емкости:  гексан (ГЖХ)</t>
  </si>
  <si>
    <t>Исследования воды, расфасованной в емкости: гептан (ГЖХ)</t>
  </si>
  <si>
    <t>Исследования воды, расфасованной в емкости: ацетальдегид (ГЖХ)</t>
  </si>
  <si>
    <t>Исследования воды, расфасованной в емкости: ацетон (ГЖХ)</t>
  </si>
  <si>
    <t>Исследования воды, расфасованной в емкости: метилацетат (ГЖХ)</t>
  </si>
  <si>
    <t>Исследования воды, расфасованной в емкости: этилацетат (ГЖХ)</t>
  </si>
  <si>
    <t>Исследования воды, расфасованной в емкости: метанол (ГЖХ)</t>
  </si>
  <si>
    <t>Исследования воды, расфасованной в емкости: изопропанол (ГЖХ)</t>
  </si>
  <si>
    <t>Исследования воды, расфасованной в емкости: акрилонитрил (ГЖХ)</t>
  </si>
  <si>
    <t>Исследования воды, расфасованной в емкости: н-пропанол (ГЖХ)</t>
  </si>
  <si>
    <t>Исследования воды, расфасованной в емкости: бутилацетат (ГЖХ)</t>
  </si>
  <si>
    <t>Исследования воды, расфасованной в емкости: изобутанол (ГЖХ)</t>
  </si>
  <si>
    <t>Исследования воды, расфасованной в емкости: н-бутанол (ГЖХ)</t>
  </si>
  <si>
    <t>Исследования воды, расфасованной в емкости: бензол (ГЖХ)</t>
  </si>
  <si>
    <t>Исследования воды, расфасованной в емкости: толуол (ГЖХ)</t>
  </si>
  <si>
    <t>Исследования воды, расфасованной в емкости: этилбензол (ГЖХ)</t>
  </si>
  <si>
    <t>Исследования воды, расфасованной в емкости: сумма ксилолов (о-, м-, п-) (ГЖХ)</t>
  </si>
  <si>
    <t>Исследования воды, расфасованной в емкости: изопропилбензол (ГЖХ)</t>
  </si>
  <si>
    <t>Исследования воды, расфасованной в емкости: стирол (ГЖХ)</t>
  </si>
  <si>
    <t>Исследования воды, расфасованной в емкости: альфа-метилстирол (ГЖХ)</t>
  </si>
  <si>
    <t>Исследования воды, расфасованной в емкости: бутилакрилат (ГЖХ)</t>
  </si>
  <si>
    <t>Исследования воды, расфасованной в емкости: диметилтерефталат (ГЖХ)</t>
  </si>
  <si>
    <t>Исследования воды, расфасованной в емкости: Общая минерализация расчетн. (по анионам и катионам) при наличии в программе: хлоридов, сульфатов, щелочности, гидрокарбонатов, кальция, магния, натрия, калия)</t>
  </si>
  <si>
    <t>Исследования дезинфекционных средств</t>
  </si>
  <si>
    <t>Исследования почвы, отходов производства и потребления</t>
  </si>
  <si>
    <t>Исследования воздуха рабочей зоны</t>
  </si>
  <si>
    <t>Исследования продовольственного сырья и пищевых продуктов</t>
  </si>
  <si>
    <t>Исследования в атмосферном воздухе</t>
  </si>
  <si>
    <t xml:space="preserve">Исследования в воздухе в замкнутых помещений </t>
  </si>
  <si>
    <t>Исследования технической воды</t>
  </si>
  <si>
    <t>Исследования стационарных источников выбросов</t>
  </si>
  <si>
    <t>Исследования объектов окружающей среды и клинического материала на легионеллез</t>
  </si>
  <si>
    <t>Микробиология. Исследования лаборатории особо-опасных инфекций: Исследования объектов окружающей среды и клинического материала на легионеллез</t>
  </si>
  <si>
    <t>Исследования питьевой  воды: Массовая концентрация катионов магния (КЭФ)</t>
  </si>
  <si>
    <t>Исследования дезинфекционных средств: Определение массовой доли активных веществ: Надуксусной кислоты (титр.)</t>
  </si>
  <si>
    <t>Исследования дезинфекционных средств: Определение массовой доли активных веществ: Фосфорной кислоты (титр.)</t>
  </si>
  <si>
    <t>Исследования дезинфекционных средств: Определение массовой доли активных веществ: Активного кислорода (титр.)</t>
  </si>
  <si>
    <t>Исследования дезинфекционных средств: Определение массовой доли активных веществ: Глиоксаля (титр.)</t>
  </si>
  <si>
    <t>Исследования дезинфекционных средств: Определение массовой доли активных веществ: Перекиси водорода (титр.)</t>
  </si>
  <si>
    <t>Исследования дезинфекционных средств: Определение массовой доли активных веществ: Активного хлора (титр.)</t>
  </si>
  <si>
    <t>Исследования дезинфекционных средств: Определение массовой доли активных веществ: Дихлорантина (титр.)</t>
  </si>
  <si>
    <t>Исследования дезинфекционных средств: Определение массовой доли активных веществ: ПГМГ с эозином (фот.)</t>
  </si>
  <si>
    <t>Исследования дезинфекционных средств: Определение массовой доли активных веществ: ПГМГ с димидиум-бромидом (титр.)</t>
  </si>
  <si>
    <t>Исследования дезинфекционных средств: Определение массовой доли активных веществ: N,N-бис-(3-аминоприл) додециламина с бромфеноловым синим (титр.)</t>
  </si>
  <si>
    <t>Исследования дезинфекционных средств: Определение массовой доли активных веществ: N,N-бис-(3-аминоприл) додециламина с димидиум бромидом (титр.)</t>
  </si>
  <si>
    <t>Исследования дезинфекционных средств: Определение массовой доли активных веществ: Глутарового альдегида (ГЖХ)</t>
  </si>
  <si>
    <t>Исследования дезинфекционных средств: Определение массовой доли активных веществ: Глутарового альдегида (титр.)</t>
  </si>
  <si>
    <t>Исследования дезинфекционных средств: Определение массовой доли активных веществ: Альдегидных групп (титр.)</t>
  </si>
  <si>
    <t>Исследования дезинфекционных средств: Определение массовой доли активных веществ: "ЧАС"  Четвертичные аммонийные соединения (титр.)</t>
  </si>
  <si>
    <t>Исследования дезинфекционных средств: Определение массовой доли активных веществ: Свободной (общей) щелочности (титр.)</t>
  </si>
  <si>
    <t>Исследования дезинфекционных средств: Определение массовой доли активных веществ: Молочной кислоты в дез.средствах (титр.)</t>
  </si>
  <si>
    <t>Исследования дезинфекционных средств: Определение массовой доли активных веществ: Водородного показателя (пот.)</t>
  </si>
  <si>
    <t>Исследования дезинфекционных средств: Определение массовой доли активных веществ: Запаха дез.средств</t>
  </si>
  <si>
    <t>Исследования дезинфекционных средств: Определение массовой доли активных веществ: Внешнего вида и цвета дез.средств</t>
  </si>
  <si>
    <t>Исследования дезинфекционных средств: Определение массовой доли активных веществ: Плотности жидкости</t>
  </si>
  <si>
    <t xml:space="preserve">Исследования дезинфекционных средств: Определение пербората натрия </t>
  </si>
  <si>
    <t>Исследования почвы, отходов производства и потребления: 2,4-Д кислота (валовое содержание) (ХМС)</t>
  </si>
  <si>
    <t>Исследования почвы, отходов производства и потребления: Алдрин (ГЖХ)</t>
  </si>
  <si>
    <t>Исследования почвы, отходов производства и потребления: Алюминий (валовое содержание) (ААС)</t>
  </si>
  <si>
    <t>Исследования почвы, отходов производства и потребления: Бенз(а)пирен (валовое содержание) (ВЭЖХ)</t>
  </si>
  <si>
    <t>Исследования почвы, отходов производства и потребления: Бензол (валовое содержание) (ГЖХ)</t>
  </si>
  <si>
    <t>Исследования почвы, отходов производства и потребления: Бор (ФЛ)</t>
  </si>
  <si>
    <t>Исследования почвы, отходов производства и потребления: Гексахлорбензол (валовое содержание) (ГЖХ)</t>
  </si>
  <si>
    <t>Исследования почвы, отходов производства и потребления: Гептахлор (валовое содержание) (ГЖХ)</t>
  </si>
  <si>
    <t>Исследования почвы, отходов производства и потребления: ДДТ (сумма изомеров) (валовое содержание) (ГЖХ)</t>
  </si>
  <si>
    <t>Исследования почвы, отходов производства и потребления: Ионы аммония (титр.)</t>
  </si>
  <si>
    <t>Исследования почвы, отходов производства и потребления: Массовая доля золы  (весовой)</t>
  </si>
  <si>
    <t>Исследования почвы, отходов производства и потребления: Серная кислота (весовой)</t>
  </si>
  <si>
    <t>Исследования почвы, отходов производства и потребления: Кремний (фот.)</t>
  </si>
  <si>
    <t>Исследования почвы, отходов производства и потребления: Ксилол (вал.сод.) (ГЖХ)</t>
  </si>
  <si>
    <t>Исследования почвы, отходов производства и потребления: Карбонаты и гидрокарбонаты (титр.)</t>
  </si>
  <si>
    <t>Исследования почвы, отходов производства и потребления: Молибден (ААС)</t>
  </si>
  <si>
    <t>Исследования почвы, отходов производства и потребления: Сероводород (титр.)</t>
  </si>
  <si>
    <t>Исследования почвы, отходов производства и потребления: Нефтепродукты (ФЛ)</t>
  </si>
  <si>
    <t>Исследования почвы, отходов производства и потребления: Нитраты (фот.)(при наличии в программе исследований влажности)</t>
  </si>
  <si>
    <t xml:space="preserve">Исследования почвы, отходов производства и потребления: рН </t>
  </si>
  <si>
    <t>Исследования почвы, отходов производства и потребления: Серебро (ААС)</t>
  </si>
  <si>
    <t>Исследования почвы, отходов производства и потребления: Стирол (валовое содержание) (ГЖХ)</t>
  </si>
  <si>
    <t>Исследования почвы, отходов производства и потребления: Стронций (ААС)</t>
  </si>
  <si>
    <t>Исследования почвы, отходов производства и потребления: Сульфаты (фот.)</t>
  </si>
  <si>
    <t>Исследования почвы, отходов производства и потребления: Толуол (валовое содержание) (ААС)</t>
  </si>
  <si>
    <t>Исследования почвы, отходов производства и потребления: Фосфор общий (фот.)</t>
  </si>
  <si>
    <t>Исследования почвы, отходов производства и потребления: Фтор (подвижные формы) (фот.)</t>
  </si>
  <si>
    <t>Исследования почвы, отходов производства и потребления: Хлориды (титр.)</t>
  </si>
  <si>
    <t>Исследования почвы, отходов производства и потребления: ХПК (титр.)</t>
  </si>
  <si>
    <t>Исследования почвы, отходов производства и потребления: Влажность (грав.)</t>
  </si>
  <si>
    <t>Исследования почвы, отходов производства и потребления: Сухой остаток (грав.)</t>
  </si>
  <si>
    <t>Исследования почвы, отходов производства и потребления: Формальдегид (фот.) (при наличии в программе исследований влажности)</t>
  </si>
  <si>
    <t>Исследования почвы, отходов производства и потребления: БПК 5 (титр.)</t>
  </si>
  <si>
    <t>Исследования почвы, отходов производства и потребления: БПК 20 (титр.)</t>
  </si>
  <si>
    <t>Исследования почвы, отходов производства и потребления: Водорастворимые формы веществ (фот.)</t>
  </si>
  <si>
    <t>Исследования почвы, отходов производства и потребления: Щелочность (титр.)</t>
  </si>
  <si>
    <t>Исследования почвы, отходов производства и потребления: Бифентрин (талстар) (ГЖХ)</t>
  </si>
  <si>
    <t>Исследования почвы, отходов производства и потребления: Лямбда-цигалотрина (Каратэ Зеон) (ГЖХ)</t>
  </si>
  <si>
    <t>Исследования почвы, отходов производства и потребления: Альфа-циперметрин (альфаметрин, фастак) (ГЖХ)</t>
  </si>
  <si>
    <t>Исследования почвы, отходов производства и потребления: Хлорпирифос (дурсбан) (ГЖХ)</t>
  </si>
  <si>
    <t>Исследования почвы, отходов производства и потребления: Перметрин (амбуш) (ГЖХ)</t>
  </si>
  <si>
    <t>Исследования почвы, отходов производства и потребления: Дельтаметрин (децис) (ГЖХ)</t>
  </si>
  <si>
    <t>Исследования почвы, отходов производства и потребления: Магний (ААС)</t>
  </si>
  <si>
    <t>Исследования почвы, отходов производства и потребления: Фтор (водорастворимые формы) (ААС) (при наличии в программе исследований рН)</t>
  </si>
  <si>
    <t>Исследования почвы, отходов производства и потребления: Подготовка почвы для проведения физико-химических исследований (размол, рассев, квартование)</t>
  </si>
  <si>
    <t>Исследования почвы, отходов производства и потребления: Диоксид кремния (вес.)</t>
  </si>
  <si>
    <t>Исследования почвы, отходов производства и потребления: Ванадий (валовое содержание) (АЭС ИСП)</t>
  </si>
  <si>
    <t>Исследования почвы, грунтов, донных отложений, отходов производства и потребления: Кобальт (подвижные формы) (ААС)</t>
  </si>
  <si>
    <t>Исследования почвы, грунтов, донных отложений,  отходов производства и потребления: Марганец (валовое содержание) (ААС)</t>
  </si>
  <si>
    <t>Исследования почвы, грунтов, донных отложений, отходов производства и потребления: Медь (валовое содержание) (ААС)</t>
  </si>
  <si>
    <t>Исследования почвы, грунтов, донных отложений,  отходов производства и потребления: Мышьяк (валовое содержание) (ААС)</t>
  </si>
  <si>
    <t>Исследования почвы, грунтов, донных отложений,  отходов производства и потребления: Никель (валовое содержание) (ААС)</t>
  </si>
  <si>
    <t>Исследования почвы, грунтов, донных отложений,  отходов производства и потребления: Ртуть (валовое содержание) (ААС)</t>
  </si>
  <si>
    <t>Исследования почвы, грунтов, донных отложений,  отходов производства и потребления: Свинец (валовое содержание) (ААС)</t>
  </si>
  <si>
    <t>Исследования почвы, грунтов, донных отложений,  отходов производства и потребления: Цинк (валовое содержание) (ААС)</t>
  </si>
  <si>
    <t>Исследования почвы: Содержание органических веществ (грав.)</t>
  </si>
  <si>
    <t>Исследования почвы, грунтов, донных отложений, отходов производства и потребления: Кальций (ААС)</t>
  </si>
  <si>
    <t>Исследования почвы, грунтов, донных отложений, отходов производства и потребления: Кадмий (валовое содержание) (ААС) (кроме песка)</t>
  </si>
  <si>
    <t>Исследования почвы, грунтов, донных отложений, отходов производства и потребления: Никель (подвижные формы) (ААС)</t>
  </si>
  <si>
    <t>Исследования почвы, грунтов, донных отложений, отходов производства и потребления: Медь (валовое содержание) (АЭС ИСП)</t>
  </si>
  <si>
    <t>Исследования почвы, грунтов, донных отложений, отходов производства и потребления: Никель (подвижные формы) (АЭС ИСП)</t>
  </si>
  <si>
    <t>Исследования почвы, грунтов, донных отложений, отходов производства и потребления: Медь (подвижные формы) (ААС)</t>
  </si>
  <si>
    <t>Исследования почвы, грунтов, донных отложений, отходов производства и потребления: Свинец (подвижные формы) (ААС)</t>
  </si>
  <si>
    <t>Исследования почвы, грунтов, донных отложений, отходов производства и потребления: Цинк (подвижные формы) (ААС)</t>
  </si>
  <si>
    <t>Исследования почвы, грунтов, донных отложений, отходов производства и потребления: Марганец (валовое содержание) (АЭС ИСП)</t>
  </si>
  <si>
    <t>Исследования почвы, грунтов, донных отложений, отходов производства и потребления: Мышьяк (валовое содержание) (АЭС ИСП)</t>
  </si>
  <si>
    <t>Исследования почвы, грунтов, донных отложений, отходов производства и потребления: Кадмий (валовое содержание) (АЭС ИСП)</t>
  </si>
  <si>
    <t>Исследования почвы, грунтов, донных отложений, отходов производства и потребления: Кобальт (валовое содержание) (АЭС ИСП)</t>
  </si>
  <si>
    <t>Исследования почвы, грунтов, донных отложений, отходов производства и потребления: Никель (валовое содержание) (АЭС ИСП)</t>
  </si>
  <si>
    <t>Исследования почвы, грунтов, донных отложений, отходов производства и потребления: Свинец (валовое содержание) (АЭС ИСП)</t>
  </si>
  <si>
    <t>Исследования почвы, грунтов, донных отложений, отходов производства и потребления: Хром (валовое содержание) (АЭС ИСП)</t>
  </si>
  <si>
    <t>Исследования почвы, грунтов, донных отложений, отходов производства и потребления: Цинк (валовое содержание) (АЭС ИСП)</t>
  </si>
  <si>
    <t>Исследования почвы, грунтов, донных отложений, отходов производства и потребления: Медь (подвижные формы) (АЭС ИСП)</t>
  </si>
  <si>
    <t>Исследования почвы, грунтов, донных отложений, отходов производства и потребления: Свинец (подвижные формы) (АЭС ИСП)</t>
  </si>
  <si>
    <t>Исследования почвы, грунтов, донных отложений, отходов производства и потребления: Цинк (подвижные формы) (АЭС ИСП)</t>
  </si>
  <si>
    <t>Исследования почвы, грунтов, донных отложений, отходов производства и потребления: Мышьяк (подвижные формы) (АЭС ИСП)</t>
  </si>
  <si>
    <t>Исследования почвы, грунтов, донных отложений, отходов производства и потребления: Ванадий (подвижные формы) (АЭС ИСП)</t>
  </si>
  <si>
    <t>Исследования почвы, грунтов, донных отложений, отходов производства и потребления: Кобальт (подвижные формы) (АЭС ИСП)</t>
  </si>
  <si>
    <t>Исследования почвы, грунтов, донных отложений, отходов производства и потребления: Хром (подвижные формы) (АЭС ИСП)</t>
  </si>
  <si>
    <t>Исследования почвы, грунтов, донных отложений, отходов производства и потребления: Марганец (подвижные формы) (ААС)</t>
  </si>
  <si>
    <t>Исследования воздуха рабочей зоны: Азота оксид. (фот.) (сварочный аэрозоль)</t>
  </si>
  <si>
    <t>Исследования воздуха рабочей зоны: Акрилонитрил</t>
  </si>
  <si>
    <t xml:space="preserve">Исследования воздуха рабочей зоны: Акролеин </t>
  </si>
  <si>
    <t>Исследования воздуха рабочей зоны: Алюминий  (с.с.) (ААС)</t>
  </si>
  <si>
    <t>Исследования воздуха рабочей зоны: Аммиак (фот.)</t>
  </si>
  <si>
    <t>Исследования воздуха рабочей зоны: Ароматические амины (фот.)</t>
  </si>
  <si>
    <t>Исследования воздуха рабочей зоны: Аспирин (фот.)</t>
  </si>
  <si>
    <t>Исследования воздуха рабочей зоны: Ацетальдегид (фот.)</t>
  </si>
  <si>
    <t>Исследования воздуха рабочей зоны: Ацетон (ГЖХ)</t>
  </si>
  <si>
    <t>Исследования воздуха рабочей зоны: Бенз(а)пирен</t>
  </si>
  <si>
    <t>Исследования воздуха рабочей зоны: Бензин (ГЖХ)</t>
  </si>
  <si>
    <t>Исследования воздуха рабочей зоны: Бензол (ГЖХ)</t>
  </si>
  <si>
    <t>Исследования воздуха рабочей зоны: Бутан (ГЖХ)</t>
  </si>
  <si>
    <t>Исследования воздуха рабочей зоны: Бутанол (ГЖХ)</t>
  </si>
  <si>
    <t>Исследования воздуха рабочей зоны: Бутилацетат (ГЖХ)</t>
  </si>
  <si>
    <t>Исследования воздуха рабочей зоны:Возгоны каменоугольных смол и пеков  (5 исследований) (фот.)</t>
  </si>
  <si>
    <t>Исследования воздуха рабочей зоны: Вольфрам (ААС)</t>
  </si>
  <si>
    <t>Исследования воздуха рабочей зоны: Гентамицин (фот.)</t>
  </si>
  <si>
    <t xml:space="preserve">Исследования воздуха рабочей зоны: Дибутилфталат </t>
  </si>
  <si>
    <t>Исследования воздуха рабочей зоны: Дижелезотриоксид (с.с.) (фот.)</t>
  </si>
  <si>
    <t>Исследования воздуха рабочей зоны: Диметиловый эфир терефталевой кислоты (фот.)</t>
  </si>
  <si>
    <t>Исследования воздуха рабочей зоны: Железо (ААС)</t>
  </si>
  <si>
    <t>Исследования воздуха рабочей зоны: Изопропанол (ГЖХ)</t>
  </si>
  <si>
    <t>Исследования воздуха рабочей зоны: Кадмий (ААС)</t>
  </si>
  <si>
    <t>Исследования воздуха рабочей зоны: Канифоль (фот.)</t>
  </si>
  <si>
    <t>Исследования воздуха рабочей зоны: Капролактам (ГЖХ)</t>
  </si>
  <si>
    <t>Исследования воздуха рабочей зоны: Керосин (ГЖХ)</t>
  </si>
  <si>
    <t xml:space="preserve"> Исследования воздуха рабочей зоны: Кобальт (ААС)</t>
  </si>
  <si>
    <t>Исследования воздуха рабочей зоны: Кремния диоксид (фот.)</t>
  </si>
  <si>
    <t>Исследования воздуха рабочей зоны: Ксилол (ГЖХ)</t>
  </si>
  <si>
    <t>Исследования воздуха рабочей зоны: Магний (ААС)</t>
  </si>
  <si>
    <t>Исследования воздуха рабочей зоны: Марганец (фот.)</t>
  </si>
  <si>
    <t>Исследования воздуха рабочей зоны: Масла индустриальные (фот.)</t>
  </si>
  <si>
    <t>Исследования воздуха рабочей зоны: Меркаптаны (фот.)</t>
  </si>
  <si>
    <t>Исследования воздуха рабочей зоны: Метан (ГЖХ)</t>
  </si>
  <si>
    <t>Исследования воздуха рабочей зоны: Метанол (ГЖХ)</t>
  </si>
  <si>
    <t>Исследования воздуха рабочей зоны: Моноэтаноламин (фот.)</t>
  </si>
  <si>
    <t>Исследования воздуха рабочей зоны: Моющие синтетические средства (фот.)</t>
  </si>
  <si>
    <t>Исследования воздуха рабочей зоны: Мышьяк (фот.)</t>
  </si>
  <si>
    <t>Исследования воздуха рабочей зоны: Мышьяковистый ангидрид (фот.)</t>
  </si>
  <si>
    <t>Исследования воздуха рабочей зоны: Нафталин (фот.)</t>
  </si>
  <si>
    <t>Исследования воздуха рабочей зоны: Никель  в сварочном аэрозоле(фот.)</t>
  </si>
  <si>
    <t>Исследования воздуха рабочей зоны: Озон (фот.)</t>
  </si>
  <si>
    <t>Исследования воздуха рабочей зоны: Окись углерода</t>
  </si>
  <si>
    <t>Исследования воздуха рабочей зоны: Пыли (грав.)</t>
  </si>
  <si>
    <t>Исследования воздуха рабочей зоны: Пятиокись ванадия (фот.)</t>
  </si>
  <si>
    <t>Исследования воздуха рабочей зоны: Расчет среднесменной концентрации</t>
  </si>
  <si>
    <t>Исследования воздуха рабочей зоны: Ртуть (ААС)</t>
  </si>
  <si>
    <t xml:space="preserve">Исследования воздуха рабочей зоны: Сварочный аэрозоль (в сумме) </t>
  </si>
  <si>
    <t>Исследования воздуха рабочей зоны: Свинец (ААС)</t>
  </si>
  <si>
    <t>Исследования воздуха рабочей зоны: Свинец (фот.)</t>
  </si>
  <si>
    <t>Исследования воздуха рабочей зоны: Серная кислота (фот.)</t>
  </si>
  <si>
    <t>Исследования воздуха рабочей зоны: Сероводород (фот.)</t>
  </si>
  <si>
    <t>Исследования воздуха рабочей зоны: Серы диоксид (фот.)</t>
  </si>
  <si>
    <t>Исследования воздуха рабочей зоны: Стирол (ГЖХ)</t>
  </si>
  <si>
    <t>Исследования воздуха рабочей зоны: Тетрахлорэтилен (ГЖХ)</t>
  </si>
  <si>
    <t>Исследования воздуха рабочей зоны: Титан (фот.)</t>
  </si>
  <si>
    <t>Исследования воздуха рабочей зоны: Толуилендиизоцианат (фот.)</t>
  </si>
  <si>
    <t>Исследования воздуха рабочей зоны: Уайт-спирит (ГЖХ)</t>
  </si>
  <si>
    <t>Исследования воздуха рабочей зоны: Углеводороды предельные (ГЖХ)</t>
  </si>
  <si>
    <t>Исследования воздуха рабочей зоны: Уксусная кислота (фот.)</t>
  </si>
  <si>
    <t>Исследования воздуха рабочей зоны: Фенол (фот.)</t>
  </si>
  <si>
    <t>Исследования воздуха рабочей зоны: Формальдегид (фот.)</t>
  </si>
  <si>
    <t>Исследования воздуха рабочей зоны: Фосфорный ангидрид (фот.)</t>
  </si>
  <si>
    <t>Исследования воздуха рабочей зоны: Фториды (фот.)</t>
  </si>
  <si>
    <t>Исследования воздуха рабочей зоны: Хлор (фот.)</t>
  </si>
  <si>
    <t>Исследования воздуха рабочей зоны: Хлористый водород (фот.)</t>
  </si>
  <si>
    <t>Исследования воздуха рабочей зоны: Хлористый натрий (фот.)</t>
  </si>
  <si>
    <t>Исследования воздуха рабочей зоны: Хром (фот.)</t>
  </si>
  <si>
    <t>Исследования воздуха рабочей зоны: Цианистый водород (фот.)</t>
  </si>
  <si>
    <t>Исследования воздуха рабочей зоны: Цинк (ААС)</t>
  </si>
  <si>
    <t>Исследования воздуха рабочей зоны: Щелочь (фот.)</t>
  </si>
  <si>
    <t>Исследования воздуха рабочей зоны: Экспересс-определение</t>
  </si>
  <si>
    <t>Исследования воздуха рабочей зоны: Эпихлоргидрин (фот.)</t>
  </si>
  <si>
    <t>Исследования воздуха рабочей зоны: Этанол (ГЖХ)</t>
  </si>
  <si>
    <t>Исследования воздуха рабочей зоны: Этилацетат (ГЖХ)</t>
  </si>
  <si>
    <t>Исследования воздуха рабочей зоны: Этилбензол (ГЖХ)</t>
  </si>
  <si>
    <t>Исследования воздуха рабочей зоны: Толуол (ГЖХ)</t>
  </si>
  <si>
    <t>Исследования воздуха рабочей зоны: Проба для межлабораторных сличительных испытаний</t>
  </si>
  <si>
    <t xml:space="preserve">Исследования воздуха рабочей зоны: Медь (АСС) </t>
  </si>
  <si>
    <t xml:space="preserve">Исследования воздуха рабочей зоны: Марганец (АСС) </t>
  </si>
  <si>
    <t xml:space="preserve">Исследования воздуха рабочей зоны: Мышьяк (АСС) </t>
  </si>
  <si>
    <t xml:space="preserve">Исследования воздуха рабочей зоны: Хром (АСС) </t>
  </si>
  <si>
    <t xml:space="preserve">Исследования воздуха рабочей зоны: Хром (III) </t>
  </si>
  <si>
    <t xml:space="preserve">Исследования воздуха рабочей зоны: Хром (VI) </t>
  </si>
  <si>
    <t>Исследования воздуха рабочей зоны: Никель (ААС)</t>
  </si>
  <si>
    <t>Исследования воздуха рабочей зоны: Возгоны каменоугольных смол и пеков  (с.с)</t>
  </si>
  <si>
    <t xml:space="preserve">Исследования воздуха рабочей зоны: Дижелезотриоксид (с.с.) </t>
  </si>
  <si>
    <t xml:space="preserve">Исследования воздуха рабочей зоны: Кремния диоксид </t>
  </si>
  <si>
    <t>Исследования воздуха рабочей зоны: Марганец (с.с.)</t>
  </si>
  <si>
    <t>Исследования воздуха рабочей зоны: Свинец (с.с.) (фот.)</t>
  </si>
  <si>
    <t xml:space="preserve">Исследования воздуха рабочей зоны: Пыли (с.с.) </t>
  </si>
  <si>
    <t>Исследования воздуха рабочей зоны: Титан (с.с.)</t>
  </si>
  <si>
    <t xml:space="preserve">Исследования воздуха рабочей зоны: Экспресс -определение:углеводороды нефти(мр,сс*)(ИТ), </t>
  </si>
  <si>
    <t xml:space="preserve">Исследования воздуха рабочей зоны: Экспресс -определение:углеводороды нефти(мр**)(ИТ), </t>
  </si>
  <si>
    <t>Исследования воздуха рабочей зоны: Экспресс -определение (мр) (ИТ) (кроме углеводородов нефти)</t>
  </si>
  <si>
    <t>Исследования воздуха рабочей зоны: Экспресс -определение (мр,сс) (ИТ) (кроме углеводородов нефти)</t>
  </si>
  <si>
    <t>Исследования воздуха рабочей зоны: 5-10 металлов из списка(бериллий, селен, барий, ртуть, никель, кадмий, кобальт, теллур, ванадий, свинец, мышьяк, хром, медь, висмут, серебро, марганец, сурьма, олово, галлий, молибден, литий, цинк, алюминий, железо, титан, вольфрам, магний, кремний) (АЭС-ИСП)</t>
  </si>
  <si>
    <t>Исследования воздуха рабочей зоны: 11 и более металлов из списка(бериллий, селен, барий, ртуть, никель, кадмий, кобальт, теллур, ванадий, свинец, мышьяк, хром, медь, висмут, серебро, марганец, сурьма, олово, галлий, молибден, литий, цинк, алюминий, железо, титан, вольфрам, магний, кремний) (АЭС-ИСП)</t>
  </si>
  <si>
    <t>Исследования воздуха рабочей зоны: Азота диоксид (фот.)</t>
  </si>
  <si>
    <t>Исследования воздуха рабочей зоны: каждый из 9 показателей из списка (Хлор, аммиак, углерод (сажа), толуол, бензин, акролеин, фтороводород, гидрохлорид, Масла мингеральные) (газоанализатор ГАНК-4)</t>
  </si>
  <si>
    <t>Исследования воздуха рабочей зоны: каждый из 9 показателей из списка (азота диоксид, аммиак, углерода оксид, ангидрид сернистный (сера диоксид), сероводород, хлороводород (гидрохлорид), формальдегид, фтороводород, бензол, ксилол, стирол (по ксилолу), углеводороды С1-С5 (по метану), углеводороды С6-С10 (по гексану), этанол, бензин (по ксилолу) (газоанализатор "ЭКОЛАБ")</t>
  </si>
  <si>
    <t>Исследования воздуха рабочей зоны: Диоксид углерода (газоанализатор)</t>
  </si>
  <si>
    <t>Исследования воздуха рабочей зоны: Кремния диоксид  (грав.)</t>
  </si>
  <si>
    <t>Исследования продовольственного сырья и пищевых продуктов: 2,4-Д кислота, ее соли, эфиры (ГЖХ)</t>
  </si>
  <si>
    <t>Исследования продовольственного сырья и пищевых продуктов: Активная кислотность (рН) (птм.)</t>
  </si>
  <si>
    <t>Исследования продовольственного сырья и пищевых продуктов: Алдрин (ГЖХ)</t>
  </si>
  <si>
    <t>Исследования продовольственного сырья и пищевых продуктов: Анизидиновое число (фот.)</t>
  </si>
  <si>
    <t xml:space="preserve">Исследования продовольственного сырья и пищевых продуктов: Аромат </t>
  </si>
  <si>
    <t>Исследования продовольственного сырья и пищевых продуктов: Аскорбиновая кислота (витамин С)</t>
  </si>
  <si>
    <t>Исследования продовольственного сырья и пищевых продуктов: Афлатоксин В1 (ТСХ)</t>
  </si>
  <si>
    <t>Исследования продовольственного сырья и пищевых продуктов: Афлатоксин М1 (ТСХ)</t>
  </si>
  <si>
    <t>Исследования продовольственного сырья и пищевых продуктов: Белизна (фот.)</t>
  </si>
  <si>
    <t>Исследования продовольственного сырья и пищевых продуктов: Белок (фот.)</t>
  </si>
  <si>
    <t>Исследования продовольственного сырья и пищевых продуктов: Бенз(а)пирен (ВЭЖХ)</t>
  </si>
  <si>
    <t>Исследования продовольственного сырья и пищевых продуктов: Бензойнокислый натрий (КЭФ)</t>
  </si>
  <si>
    <t xml:space="preserve">Исследования продовольственного сырья и пищевых продуктов: Букет </t>
  </si>
  <si>
    <t>Исследования продовольственного сырья и пищевых продуктов: Витамин "С" (титр.)</t>
  </si>
  <si>
    <t xml:space="preserve">Исследования продовольственного сырья и пищевых продуктов: Вкус </t>
  </si>
  <si>
    <t xml:space="preserve">Исследования продовольственного сырья и пищевых продуктов: Внешний вид </t>
  </si>
  <si>
    <t xml:space="preserve">Исследования продовольственного сырья и пищевых продуктов: Высота пены </t>
  </si>
  <si>
    <t>Исследования продовольственного сырья и пищевых продуктов: Гексахлорбензол (ГЖХ)</t>
  </si>
  <si>
    <t>Исследования продовольственного сырья и пищевых продуктов: Гексахлорциклогексан (изомеры) (ГЖХ)</t>
  </si>
  <si>
    <t>Исследования продовольственного сырья и пищевых продуктов: Гептахлор (ГЖХ)</t>
  </si>
  <si>
    <t>Исследования продовольственного сырья и пищевых продуктов: Гистамин (фот.)</t>
  </si>
  <si>
    <t>Исследования продовольственного сырья и пищевых продуктов: ДДТ и его метаболиты (ГЖХ)</t>
  </si>
  <si>
    <t>Исследования продовольственного сырья и пищевых продуктов: Дезоксиниваленон (ТСХ)</t>
  </si>
  <si>
    <t>Исследования продовольственного сырья и пищевых продуктов: Дельтаметрин (децис) (ГЖХ)</t>
  </si>
  <si>
    <t>Исследования продовольственного сырья и пищевых продуктов: Диастаза (фот.)</t>
  </si>
  <si>
    <t>Исследования продовольственного сырья и пищевых продуктов: Диметоат (фосфамид) (ГЖХ)</t>
  </si>
  <si>
    <t>Исследования продовольственного сырья и пищевых продуктов: Диоксид серы (титр.)</t>
  </si>
  <si>
    <t>Исследования продовольственного сырья и пищевых продуктов: Диоксид углерода (мнм.)</t>
  </si>
  <si>
    <t>Исследования продовольственного сырья и пищевых продуктов: Жирнокислотный состав животных жиров (ГЖХ)</t>
  </si>
  <si>
    <t>Исследования продовольственного сырья и пищевых продуктов: Жирнокислотный состав растительных масел (ГЖХ)</t>
  </si>
  <si>
    <t xml:space="preserve">Исследования продовольственного сырья и пищевых продуктов: Загрязненность вредителями </t>
  </si>
  <si>
    <t xml:space="preserve">Исследования продовольственного сырья и пищевых продуктов: Запах </t>
  </si>
  <si>
    <t xml:space="preserve">Исследования продовольственного сырья и пищевых продуктов: Зараженность вредителями </t>
  </si>
  <si>
    <t>Исследования продовольственного сырья и пищевых продуктов: Зеараленон (ТСХ)</t>
  </si>
  <si>
    <t xml:space="preserve">Исследования продовольственного сырья и пищевых продуктов: Излом </t>
  </si>
  <si>
    <t>Исследования продовольственного сырья и пищевых продуктов: Индекс растворимости (грав.)</t>
  </si>
  <si>
    <t>Исследования продовольственного сырья и пищевых продуктов: Иод в соли (титр.)</t>
  </si>
  <si>
    <t>Исследования продовольственного сырья и пищевых продуктов: Кадмий (ААС)</t>
  </si>
  <si>
    <t xml:space="preserve">Исследования продовольственного сырья и пищевых продуктов: Калорийность готовых блюд </t>
  </si>
  <si>
    <t>Исследования продовольственного сырья и пищевых продуктов: Кальций (ААС)</t>
  </si>
  <si>
    <t xml:space="preserve">Исследования продовольственного сырья и пищевых продуктов: Качество сырой клейковины </t>
  </si>
  <si>
    <t xml:space="preserve"> Исследования продовольственного сырья и пищевых продуктов: Качество термической обработки</t>
  </si>
  <si>
    <t>Исследования продовольственного сырья и пищевых продуктов: Кислотное число (титр.)</t>
  </si>
  <si>
    <t>Исследования продовольственного сырья и пищевых продуктов: Кислотность (титр.)</t>
  </si>
  <si>
    <t>Исследования продовольственного сырья и пищевых продуктов: Кобальт (ААС)</t>
  </si>
  <si>
    <t>Исследования продовольственного сырья и пищевых продуктов: Костный остаток (грав.)</t>
  </si>
  <si>
    <t>Исследования продовольственного сырья и пищевых продуктов: Коэффициент набухаемости (грав.)</t>
  </si>
  <si>
    <t>Исследования продовольственного сырья и пищевых продуктов: Крахмал (титр.)</t>
  </si>
  <si>
    <t>Исследования продовольственного сырья и пищевых продуктов: Крепость (арм.)</t>
  </si>
  <si>
    <t>Исследования продовольственного сырья и пищевых продуктов: Левомицитин (ТСХ)</t>
  </si>
  <si>
    <t>Исследования продовольственного сырья и пищевых продуктов: Летучие кислоты (титр.)</t>
  </si>
  <si>
    <t>Исследования продовольственного сырья и пищевых продуктов: М.д. бензойной кислоты (КЭФ)</t>
  </si>
  <si>
    <t>Исследования продовольственного сырья и пищевых продуктов: М.д. влаги (грав.)</t>
  </si>
  <si>
    <t>Исследования продовольственного сырья и пищевых продуктов: М.д. влаги и летучих веществ (грав.)</t>
  </si>
  <si>
    <t>Исследования продовольственного сырья и пищевых продуктов: М.д. деформированных изделий (грав.)</t>
  </si>
  <si>
    <t>Исследования продовольственного сырья и пищевых продуктов: М.д. жира (грав.)</t>
  </si>
  <si>
    <t>Исследования продовольственного сырья и пищевых продуктов: М.д. золы (грав.)</t>
  </si>
  <si>
    <t>Исследования продовольственного сырья и пищевых продуктов: М.д. золы, не растворимой в соляной кислоте (грав.)</t>
  </si>
  <si>
    <t>Исследования продовольственного сырья и пищевых продуктов: М.д. йода (ИВА)</t>
  </si>
  <si>
    <t>Исследования продовольственного сырья и пищевых продуктов: М.д. клейковины (грав.)</t>
  </si>
  <si>
    <t>Исследования продовольственного сырья и пищевых продуктов: М.д. кофеина (КЭФ)</t>
  </si>
  <si>
    <t>Исследования продовольственного сырья и пищевых продуктов: М.д. лома и крошки (грав.)</t>
  </si>
  <si>
    <t>Исследования продовольственного сырья и пищевых продуктов: М.д. металломагнитных примесей (грав.)</t>
  </si>
  <si>
    <t>Исследования продовольственного сырья и пищевых продуктов: М.д. минеральных примесей (грав.)</t>
  </si>
  <si>
    <t>Исследования продовольственного сырья и пищевых продуктов: М.д. наполнителя (грав.)</t>
  </si>
  <si>
    <t>Исследования продовольственного сырья и пищевых продуктов: М.д. общего экстракта (пнм.)</t>
  </si>
  <si>
    <t>Исследования продовольственного сырья и пищевых продуктов: М.д. общей сернистой кислоты (титр.)</t>
  </si>
  <si>
    <t>Исследования продовольственного сырья и пищевых продуктов: М.д. поваренной соли (титр.)</t>
  </si>
  <si>
    <t>Исследования продовольственного сырья и пищевых продуктов: М.д. редуцирующих сахаров (фот.)</t>
  </si>
  <si>
    <t>Исследования продовольственного сырья и пищевых продуктов: М.д. сахара (фот.)</t>
  </si>
  <si>
    <t>Исследования продовольственного сырья и пищевых продуктов: М.д. сахарозы (фот.)</t>
  </si>
  <si>
    <t>Исследования продовольственного сырья и пищевых продуктов: М.д. сернистого ангидрида (титр.)</t>
  </si>
  <si>
    <t>Исследования продовольственного сырья и пищевых продуктов: М.д. сорбиновой и бензойной кислот (фот.)</t>
  </si>
  <si>
    <t>Исследования продовольственного сырья и пищевых продуктов: М.д. сорной примеси (грав.)</t>
  </si>
  <si>
    <t>Исследования продовольственного сырья и пищевых продуктов: М.д. сухих веществ (грав.)</t>
  </si>
  <si>
    <t>Исследования продовольственного сырья и пищевых продуктов: М.д. уротропиновой кислоты (фот.)</t>
  </si>
  <si>
    <t>Исследования продовольственного сырья и пищевых продуктов: М.д. экстрактивных веществ (пкм.)</t>
  </si>
  <si>
    <t>Исследования продовольственного сырья и пищевых продуктов: Магний (ААС)</t>
  </si>
  <si>
    <t>Исследования продовольственного сырья и пищевых продуктов: Малатион (карбофос) (ГЖХ)</t>
  </si>
  <si>
    <t>Исследования продовольственного сырья и пищевых продуктов: Марганец (ААС)</t>
  </si>
  <si>
    <t>Исследования продовольственного сырья и пищевых продуктов: Масса одного изделия (грав.)</t>
  </si>
  <si>
    <t>Исследования продовольственного сырья и пищевых продуктов: Массовая концентрация альдегидов в пересчете на уксусный альдегид (ГЖХ)</t>
  </si>
  <si>
    <t>Исследования продовольственного сырья и пищевых продуктов: Массовая концентрация высших спиртов (ГЖХ)</t>
  </si>
  <si>
    <t>Исследования продовольственного сырья и пищевых продуктов: Массовая концентрация летучих кислот</t>
  </si>
  <si>
    <t>Исследования продовольственного сырья и пищевых продуктов: Массовая концентрация лимонной кислоты (ВЭЖХ)</t>
  </si>
  <si>
    <t>Исследования продовольственного сырья и пищевых продуктов: Массовая концентрация метанола (ГЖХ)</t>
  </si>
  <si>
    <t>Исследования продовольственного сырья и пищевых продуктов: Массовая концентрация общего диоксида серы (титр.)</t>
  </si>
  <si>
    <t>Исследования продовольственного сырья и пищевых продуктов: Массовая концентрация общего экстракта (пкм.)</t>
  </si>
  <si>
    <t>Исследования продовольственного сырья и пищевых продуктов: Массовая концентрация приведенного экстракта (пкм.)</t>
  </si>
  <si>
    <t>Исследования продовольственного сырья и пищевых продуктов: Массовая концентрация сахаров (титр.)</t>
  </si>
  <si>
    <t>Исследования продовольственного сырья и пищевых продуктов: Массовая концентрация свободных кислот (титр.)</t>
  </si>
  <si>
    <t>Исследования продовольственного сырья и пищевых продуктов: Массовая концентрация средних эфиров в пересчете на уксусно-этиловый эфир (ГЖХ)</t>
  </si>
  <si>
    <t>Исследования продовольственного сырья и пищевых продуктов: Массовая концентрация титруемых кислот (титр.)</t>
  </si>
  <si>
    <t>Исследования продовольственного сырья и пищевых продуктов: Массовая концентрация эфиров (ГЖХ)</t>
  </si>
  <si>
    <t>Исследования продовольственного сырья и пищевых продуктов: Медь (ААС)</t>
  </si>
  <si>
    <t>Исследования продовольственного сырья и пищевых продуктов: Мышьяк (ААС)</t>
  </si>
  <si>
    <t xml:space="preserve">Исследования продовольственного сырья и пищевых продуктов: Мышьяк </t>
  </si>
  <si>
    <t>Исследования продовольственного сырья и пищевых продуктов: Намокаемость (грав.)</t>
  </si>
  <si>
    <t>Исследования продовольственного сырья и пищевых продуктов: Никель (ААС)</t>
  </si>
  <si>
    <t>Исследования продовольственного сырья и пищевых продуктов: Нитраты (пот.)</t>
  </si>
  <si>
    <t>Исследования продовольственного сырья и пищевых продуктов: Нитриты (фот.)</t>
  </si>
  <si>
    <t>Исследования продовольственного сырья и пищевых продуктов: Нитрозамины (ТСХ)</t>
  </si>
  <si>
    <t>Исследования продовольственного сырья и пищевых продуктов: Объемная доля этилового спирта (арм.)</t>
  </si>
  <si>
    <t>Исследования продовольственного сырья и пищевых продуктов: Окисленные вещества (фот.)</t>
  </si>
  <si>
    <t>Исследования продовольственного сырья и пищевых продуктов: Окисляемость</t>
  </si>
  <si>
    <t>Исследования продовольственного сырья и пищевых продуктов: Оксиметилфурфурол (фот.)</t>
  </si>
  <si>
    <t>Исследования продовольственного сырья и пищевых продуктов: Олово (фот.)</t>
  </si>
  <si>
    <t>Исследования продовольственного сырья и пищевых продуктов: Определение подлинности водки и спирта этилового из пищевого сырья (21 показатель) (ГЖХ)</t>
  </si>
  <si>
    <t>Исследования продовольственного сырья и пищевых продуктов: Органолептика</t>
  </si>
  <si>
    <t>Исследования продовольственного сырья и пищевых продуктов: Остаток на сите (грав.)</t>
  </si>
  <si>
    <t>Исследования продовольственного сырья и пищевых продуктов: Относительная плотность (пкм.)</t>
  </si>
  <si>
    <t>Исследования продовольственного сырья и пищевых продуктов: Патулин (ТСХ)</t>
  </si>
  <si>
    <t xml:space="preserve">Исследования продовольственного сырья и пищевых продуктов: Пеностойкость </t>
  </si>
  <si>
    <t>Исследования продовольственного сырья и пищевых продуктов: Перекисное число (титр.)</t>
  </si>
  <si>
    <t>Исследования продовольственного сырья и пищевых продуктов: Перметрин (амбуш) (ГЖХ)</t>
  </si>
  <si>
    <t>Исследования продовольственного сырья и пищевых продуктов: Пиримифосметил (актеллик) (ГЖХ)</t>
  </si>
  <si>
    <t>Исследования продовольственного сырья и пищевых продуктов: Плотность (арм.)</t>
  </si>
  <si>
    <t>Исследования продовольственного сырья и пищевых продуктов: Поверхность (внешний вид)</t>
  </si>
  <si>
    <t>Исследования продовольственного сырья и пищевых продуктов: Пористость (грав.)</t>
  </si>
  <si>
    <t>Исследования продовольственного сырья и пищевых продуктов: Посторонние примеси (грав.)</t>
  </si>
  <si>
    <t>Исследования продовольственного сырья и пищевых продуктов: Примеси растительного происхождения (грав.)</t>
  </si>
  <si>
    <t>Исследования продовольственного сырья и пищевых продуктов: Проведение сличительных испытаний</t>
  </si>
  <si>
    <t xml:space="preserve">Исследования продовольственного сырья и пищевых продуктов: Продолжительность варки </t>
  </si>
  <si>
    <t xml:space="preserve">Исследования продовольственного сырья и пищевых продуктов: Прозрачность </t>
  </si>
  <si>
    <t>Исследования продовольственного сырья и пищевых продуктов: Растворимость яичного порошка (грав.)</t>
  </si>
  <si>
    <t>Исследования продовольственного сырья и пищевых продуктов: Ратинол (витамин А) (ВЭЖХ)</t>
  </si>
  <si>
    <t>Исследования продовольственного сырья и пищевых продуктов: Рибофлавин (витамин В2) (флм.)</t>
  </si>
  <si>
    <t>Исследования продовольственного сырья и пищевых продуктов: Ртуть (ААС)</t>
  </si>
  <si>
    <t>Исследования продовольственного сырья и пищевых продуктов: Ртутьорганические пестициды (ТСХ)</t>
  </si>
  <si>
    <t>Исследования продовольственного сырья и пищевых продуктов: Свинец (ААС)</t>
  </si>
  <si>
    <t>Исследования продовольственного сырья и пищевых продуктов: Свободная сернистая кислота (титр.)</t>
  </si>
  <si>
    <t>Исследования продовольственного сырья и пищевых продуктов: Селен (флм.)</t>
  </si>
  <si>
    <t>Исследования продовольственного сырья и пищевых продуктов: Сода</t>
  </si>
  <si>
    <t>Исследования продовольственного сырья и пищевых продуктов: Соотношение составных частей (грав.)</t>
  </si>
  <si>
    <t>Исследования продовольственного сырья и пищевых продуктов: Сорбиновая кислота (КЭФ)</t>
  </si>
  <si>
    <t xml:space="preserve">Исследования продовольственного сырья и пищевых продуктов: Состояние изделий после варки </t>
  </si>
  <si>
    <t xml:space="preserve">Исследования продовольственного сырья и пищевых продуктов: Состояние мякиша </t>
  </si>
  <si>
    <t xml:space="preserve">Исследования продовольственного сырья и пищевых продуктов: Сохранность формы сваренных изделий </t>
  </si>
  <si>
    <t xml:space="preserve">Исследования продовольственного сырья и пищевых продуктов: Стойкость эмульсии </t>
  </si>
  <si>
    <t>Исследования продовольственного сырья и пищевых продуктов: Сухое вещество, перешедшее в варочную воду (грав.)</t>
  </si>
  <si>
    <t>Исследования продовольственного сырья и пищевых продуктов: Сухой остаток (грав.)</t>
  </si>
  <si>
    <t>Исследования продовольственного сырья и пищевых продуктов: Т-2токсин (ТСХ)</t>
  </si>
  <si>
    <t>Исследования продовольственного сырья и пищевых продуктов: Тиамин (Витамин В1) (флм.)</t>
  </si>
  <si>
    <t>Исследования продовольственного сырья и пищевых продуктов: Токоферол (витамин Е) (ВЭЖХ)</t>
  </si>
  <si>
    <t>Исследования продовольственного сырья и пищевых продуктов: Токсичные микропримеси в водке и спирте (9 показателей) (ГЖХ)</t>
  </si>
  <si>
    <t xml:space="preserve">Исследования продовольственного сырья и пищевых продуктов: Толщина заделки теста </t>
  </si>
  <si>
    <t xml:space="preserve">Исследования продовольственного сырья и пищевых продуктов: Толщина тестовой оболочки </t>
  </si>
  <si>
    <t>Исследования продовольственного сырья и пищевых продуктов: Трихлорфон (хлорофос) (ГЖХ)</t>
  </si>
  <si>
    <t xml:space="preserve">Исследования продовольственного сырья и пищевых продуктов: Углеводы </t>
  </si>
  <si>
    <t xml:space="preserve">Исследования продовольственного сырья и пищевых продуктов: Форма </t>
  </si>
  <si>
    <t>Исследования продовольственного сырья и пищевых продуктов: Фосфор (фот.)</t>
  </si>
  <si>
    <t>Исследования продовольственного сырья и пищевых продуктов: Фосфотаза</t>
  </si>
  <si>
    <t>Исследования продовольственного сырья и пищевых продуктов: Холодный тест</t>
  </si>
  <si>
    <t>Исследования продовольственного сырья и пищевых продуктов: Хром (ААС)</t>
  </si>
  <si>
    <t xml:space="preserve">Исследования продовольственного сырья и пищевых продуктов: Цвет </t>
  </si>
  <si>
    <t xml:space="preserve">Исследования продовольственного сырья и пищевых продуктов: Цветность </t>
  </si>
  <si>
    <t>Исследования продовольственного сырья и пищевых продуктов: Цинк (ААС)</t>
  </si>
  <si>
    <t>Исследования продовольственного сырья и пищевых продуктов: Циперметрин (цимбуш) (ГЖХ)</t>
  </si>
  <si>
    <t xml:space="preserve">Исследования продовольственного сырья и пищевых продуктов: Число падения </t>
  </si>
  <si>
    <t>Исследования продовольственного сырья и пищевых продуктов: Щелочность (титр.)</t>
  </si>
  <si>
    <t>Исследования продовольственного сырья и пищевых продуктов: Экстрактивность начального сусла (пкм.)</t>
  </si>
  <si>
    <t>Исследования продовольственного сырья и пищевых продуктов: Энергетическая ценность</t>
  </si>
  <si>
    <t>Исследования продовольственного сырья и пищевых продуктов: М.д. фосфорсодержащих веществ (фот.)</t>
  </si>
  <si>
    <t>Исследования продовольственного сырья и пищевых продуктов: М.д. клетчатки (грав.)</t>
  </si>
  <si>
    <t>Исследования продовольственного сырья и пищевых продуктов: М.д. неомыляемых веществ (грав.)</t>
  </si>
  <si>
    <t>Исследования продовольственного сырья и пищевых продуктов: Проход через сито (грав.)</t>
  </si>
  <si>
    <t xml:space="preserve">Исследования продовольственного сырья и пищевых продуктов: Общая минерализация (по анионам и катионам) </t>
  </si>
  <si>
    <t>Исследования продовольственного сырья и пищевых продуктов: Цвет (фот.)</t>
  </si>
  <si>
    <t>Исследования продовольственного сырья и пищевых продуктов: Цветное число (фот.)</t>
  </si>
  <si>
    <t xml:space="preserve">Исследования продовольственного сырья и пищевых продуктов: Витамин С в БАДах (фот.) </t>
  </si>
  <si>
    <t>Исследования продовольственного сырья и пищевых продуктов: Никотиновая кислота (витамин РР) (фот.)</t>
  </si>
  <si>
    <t xml:space="preserve">Исследования продовольственного сырья и пищевых продуктов: Наличие искусственного красителя нефтяного происхождения в изделиях макаронных </t>
  </si>
  <si>
    <t xml:space="preserve">Исследования продовольственного сырья и пищевых продуктов: Количественное определение меламина в молоке, сухом молоке, продуктах детского питания на молочной основе, йогуртов, белом и молочном шоколаде, молочной сахарозе </t>
  </si>
  <si>
    <t>Исследования продовольственного сырья и пищевых продуктов: М.д.транс-изомеров олеиновой кислоты в жире, выделенном из продукта, в пересчете на метилэлаидат (ГЖХ)</t>
  </si>
  <si>
    <t>Исследования продовольственного сырья и пищевых продуктов: Полихлорированные бифенилы (ПХБ) (ХМС)</t>
  </si>
  <si>
    <t xml:space="preserve">Исследования продовольственного сырья и пищевых продуктов: Зараженность возбудителем «картофельной болезни» хлеба (метод пробной лабораторной выпечки хлеба) </t>
  </si>
  <si>
    <t>Исследования продовольственного сырья и пищевых продуктов: М.д. кофеина (ВЭЖХ)</t>
  </si>
  <si>
    <t>Исследования продовольственного сырья и пищевых продуктов: М.д. молочного жира в жировой фазе (ГЖХ)</t>
  </si>
  <si>
    <t>Исследования продовольственного сырья и пищевых продуктов: Альфа-амилазный тест в яичном порошке (фот.)</t>
  </si>
  <si>
    <t>Исследования продовольственного сырья и пищевых продуктов: М.д. витамина  Д3 (ВЭЖХ)</t>
  </si>
  <si>
    <t>Исследования продовольственного сырья и пищевых продуктов: М.д. нежировых примесей (грав.)</t>
  </si>
  <si>
    <t>Исследования продовольственного сырья и пищевых продуктов: Сумма флавоноидов (фот.)</t>
  </si>
  <si>
    <t>Исследования продовольственного сырья и пищевых продуктов: Массовая концентрация альдегидов в водке и спирте (ГЖХ)</t>
  </si>
  <si>
    <t>Исследования продовольственного сырья и пищевых продуктов: Массовая концентрация сложных эфиров в водке и спирте (ГЖХ)</t>
  </si>
  <si>
    <t>Исследования продовольственного сырья и пищевых продуктов: Массовая концентрация сивушного масла (1-пропанол, 2-пропанол, спирт изобутиловый, 1-бутанол, спирт изоамиловый) в водке и спирте (ГЖХ)</t>
  </si>
  <si>
    <t>Исследования продовольственного сырья и пищевых продуктов: Определение объемной доли метилового спирта (ГЖХ)</t>
  </si>
  <si>
    <t>Исследования продовольственного сырья и пищевых продуктов: Метрибузин (зенкор) (ГЖХ)</t>
  </si>
  <si>
    <t>Исследования продовольственного сырья и пищевых продуктов: Бифентрин (талстар) (ГЖХ)</t>
  </si>
  <si>
    <t>Исследования продовольственного сырья и пищевых продуктов: Беззольные гуминовые кислоты (грав.)</t>
  </si>
  <si>
    <t>Исследования продовольственного сырья и пищевых продуктов: Стерины (ХМС)</t>
  </si>
  <si>
    <t>Исследования продовольственного сырья и пищевых продуктов: Хлорпирифос (дурсбан) (ГЖХ)</t>
  </si>
  <si>
    <t>Исследования продовольственного сырья и пищевых продуктов: Содержание нерастворимых и растворимых пищевых волокон (грав.)</t>
  </si>
  <si>
    <t>Исследования продовольственного сырья и пищевых продуктов: Паратионметил (метафос) (ГЖХ)</t>
  </si>
  <si>
    <t>Исследования продовольственного сырья и пищевых продуктов: Диазинон (базудин) (ГЖХ)</t>
  </si>
  <si>
    <t>Исследования продовольственного сырья и пищевых продуктов: Фозалон (бензофосфат) (ГЖХ)</t>
  </si>
  <si>
    <t>Исследования продовольственного сырья и пищевых продуктов: Тиаметоксама (актара) (ВЭЖХ)</t>
  </si>
  <si>
    <t>Исследования продовольственного сырья и пищевых продуктов: Лямбда-цигалотрина (Каратэ Зеон) (ГЖХ)</t>
  </si>
  <si>
    <t>Исследования продовольственного сырья и пищевых продуктов: Альфа-циперметрин (альфаметрин, фастак) (ГЖХ)</t>
  </si>
  <si>
    <t>Исследования продовольственного сырья и пищевых продуктов: Прометрин (Гезагард) (ГЖХ)</t>
  </si>
  <si>
    <t>Исследования продовольственного сырья и пищевых продуктов: Антраценовые производные в пересчете на хризотроновую кислоту (фот.)</t>
  </si>
  <si>
    <t>Исследования продовольственного сырья и пищевых продуктов: Проба для межлабораторных сличительных испытаний</t>
  </si>
  <si>
    <t>Исследования продовольственного сырья и пищевых продуктов: Массовая концентрация синтетических пищевых красителей (КЭФ)</t>
  </si>
  <si>
    <t>Исследования продовольственного сырья и пищевых продуктов: Массовая концентрация сахарина (КЭФ)</t>
  </si>
  <si>
    <t>Исследования продовольственного сырья и пищевых продуктов: Массовая концентрация ацесульфама калия (КЭФ)</t>
  </si>
  <si>
    <t>Исследования продовольственного сырья и пищевых продуктов: Летучие хлорорганические вещества в мясе птицы</t>
  </si>
  <si>
    <t>Исследования продовольственного сырья и пищевых продуктов: Жирно-кислотный состав молочного жира коровьевого молока</t>
  </si>
  <si>
    <t>Исследования продовольственного сырья и пищевых продуктов: Массовая концентрация хинина</t>
  </si>
  <si>
    <t>Исследования продовольственного сырья и пищевых продуктов: Степень чистоты молочной продукции</t>
  </si>
  <si>
    <t>Исследования продовольственного сырья и пищевых продуктов: Дезоксиниваленол (ВЭЖХ)</t>
  </si>
  <si>
    <t>Исследования продовольственного сырья и пищевых продуктов: Остаточная активность кислой фосфотазы</t>
  </si>
  <si>
    <t>Исследования продовольственного сырья и пищевых продуктов: Массовая концентрация гесперидина</t>
  </si>
  <si>
    <t>Исследования продовольственного сырья и пищевых продуктов: Массовая концентрация нарингинина</t>
  </si>
  <si>
    <t>Исследования продовольственного сырья и пищевых продуктов: СОМО (расч.)</t>
  </si>
  <si>
    <t>Исследования продовольственного сырья и пищевых продуктов: СОМО (жир+влага)</t>
  </si>
  <si>
    <t>Исследования продовольственного сырья и пищевых продуктов: СОМО (жир+влага+сахар)</t>
  </si>
  <si>
    <t>Исследования продовольственного сырья и пищевых продуктов: Массовая доля жира (в масле из коровьего молока)</t>
  </si>
  <si>
    <t>Исследования продовольственного сырья и пищевых продуктов: Температура плавления</t>
  </si>
  <si>
    <t>Исследования продовольственного сырья и пищевых продуктов: Массовая доля сахара (в перерасчете на сухое вещество)</t>
  </si>
  <si>
    <t>Исследования продовольственного сырья и пищевых продуктов: Аммиак</t>
  </si>
  <si>
    <t>Исследования продовольственного сырья и пищевых продуктов: Патулин (ВЭЖХ)</t>
  </si>
  <si>
    <t>Исследования продовольственного сырья и пищевых продуктов: Охратоксин (ВЭЖХ)</t>
  </si>
  <si>
    <t>Исследования продовольственного сырья и пищевых продуктов: Т-2 токсин (ГЖХ)</t>
  </si>
  <si>
    <t>Исследования продовольственного сырья и пищевых продуктов: Жирнокислотный состав животных жиров (молочная продукция, кроме сливочного масла) (ГЖХ)</t>
  </si>
  <si>
    <t>Исследования продовольственного сырья и пищевых продуктов: Массовая концентрация винной кислоты (КЭФ)</t>
  </si>
  <si>
    <t>Исследования продовольственного сырья и пищевых продуктов: Массовая концентрация лимонной кислоты (КЭФ)</t>
  </si>
  <si>
    <t>Исследования продовольственного сырья и пищевых продуктов: Массовая концентрация молочной кислоты (КЭФ)</t>
  </si>
  <si>
    <t>Исследования продовольственного сырья и пищевых продуктов: Массовая концентрация муравьиной кислоты (КЭФ)</t>
  </si>
  <si>
    <t>Исследования продовольственного сырья и пищевых продуктов: Массовая концентрация уксусной кислоты (КЭФ)</t>
  </si>
  <si>
    <t>Исследования продовольственного сырья и пищевых продуктов: Массовая концентрация щавелевой кислоты (КЭФ)</t>
  </si>
  <si>
    <t>Исследования продовольственного сырья и пищевых продуктов: Массовая концентрация яблочной кислоты (КЭФ)</t>
  </si>
  <si>
    <t>Исследования продовольственного сырья и пищевых продуктов: Массовая концентрация янтарной кислоты (КЭФ)</t>
  </si>
  <si>
    <t>Исследования продовольственного сырья и пищевых продуктов: Массовая концентрация 8 органических кислот: винной, лимонной, молочной, муравьиной, уксусной, щавелевой, яблочной, янтарной (КЭФ)</t>
  </si>
  <si>
    <t>Исследования продовольственного сырья и пищевых продуктов: Массовая доля крахмала в продуктах переработки молока (титр.)</t>
  </si>
  <si>
    <t>Исследования продовольственного сырья и пищевых продуктов: Массовая доля крахмала в продуктах переработки молока, содержащих сахар (титр.)</t>
  </si>
  <si>
    <t>Исследования продовольственного сырья и пищевых продуктов:Молоко и молочные продукты. Определение содержания небелковогоазота с применением метода Кеъльдаля (Массовая доля небелкового азота)</t>
  </si>
  <si>
    <t>Исследования продовольственного сырья и пищевых продуктов:Энергетическая и пищевая ценность ( в 100 граммах продукта)</t>
  </si>
  <si>
    <t>Исследования продовольственного сырья и пищевых продуктов:  железо (фот)</t>
  </si>
  <si>
    <t>Исследования продовольственного сырья и пищевых продуктов: Массовая концентрация железа (титр.)</t>
  </si>
  <si>
    <t>Исследования продовольственного сырья и пищевых продуктов: Кислотное число жира</t>
  </si>
  <si>
    <t>Исследования продовольственного сырья и пищевых продуктов: Массовая доля сывороточных белков</t>
  </si>
  <si>
    <t xml:space="preserve">Исследования продовольственного сырья и пищевых продуктов: Метод ИФА. Глютен </t>
  </si>
  <si>
    <t>Исследования продовольственного сырья и пищевых продуктов: Цветность сахара (фот.)</t>
  </si>
  <si>
    <t>Исследования продовольственного сырья и пищевых продуктов: Калорийность готовых блюд. Расчетный метод</t>
  </si>
  <si>
    <t>Исследования продовольственного сырья и пищевых продуктов: Массовая доля насыщенных жирных кислот в продукте</t>
  </si>
  <si>
    <t>Исследования продовольственного сырья и пищевых продуктов: Массовая доля полиненасыщенных жирных кислот в жире</t>
  </si>
  <si>
    <t>Исследования продовольственного сырья и пищевых продуктов: Массовая доля насыщенных жирных кислот в жире</t>
  </si>
  <si>
    <t>Исследования продовольственного сырья и пищевых продуктов: Фруктоза (КЭФ)</t>
  </si>
  <si>
    <t>Исследования продовольственного сырья и пищевых продуктов: Глюкоза (КЭФ)</t>
  </si>
  <si>
    <t>Исследования продовольственного сырья и пищевых продуктов: Сахароза (КЭФ)</t>
  </si>
  <si>
    <t>Исследования продовольственного сырья и пищевых продуктов: Лактоза (КЭФ)</t>
  </si>
  <si>
    <t>Исследования продовольственного сырья и пищевых продуктов: Глютаминовая кислота (КЭФ)</t>
  </si>
  <si>
    <t>Исследования продовольственного сырья и пищевых продуктов: Бериллий (АЭС ИСП)</t>
  </si>
  <si>
    <t>Исследования продовольственного сырья и пищевых продуктов: Железо (АЭС ИСП)</t>
  </si>
  <si>
    <t>Исследования продовольственного сырья и пищевых продуктов: Калий (АЭС ИСП)</t>
  </si>
  <si>
    <t>Исследования продовольственного сырья и пищевых продуктов: Кадмий (АЭС ИСП)</t>
  </si>
  <si>
    <t>Исследования продовольственного сырья и пищевых продуктов: Кальций (АЭС ИСП)</t>
  </si>
  <si>
    <t>Исследования продовольственного сырья и пищевых продуктов: Кобальт (АЭС ИСП)</t>
  </si>
  <si>
    <t>Исследования продовольственного сырья и пищевых продуктов: Литий (АЭС ИСП)</t>
  </si>
  <si>
    <t>Исследования продовольственного сырья и пищевых продуктов: Магний (АЭС ИСП)</t>
  </si>
  <si>
    <t>Исследования продовольственного сырья и пищевых продуктов: Марганец (АЭС ИСП)</t>
  </si>
  <si>
    <t>Исследования продовольственного сырья и пищевых продуктов: Медь (АЭС ИСП)</t>
  </si>
  <si>
    <t>Исследования продовольственного сырья и пищевых продуктов: Натрий (АЭС ИСП)</t>
  </si>
  <si>
    <t>Исследования продовольственного сырья и пищевых продуктов: Никель (АЭС ИСП)</t>
  </si>
  <si>
    <t>Исследования продовольственного сырья и пищевых продуктов: Свинец (АЭС ИСП)</t>
  </si>
  <si>
    <t>Исследования продовольственного сырья и пищевых продуктов: Титан (АЭС ИСП)</t>
  </si>
  <si>
    <t>Исследования продовольственного сырья и пищевых продуктов: Фосфор (АЭС ИСП)</t>
  </si>
  <si>
    <t>Исследования продовольственного сырья и пищевых продуктов: Хром (АЭС ИСП)</t>
  </si>
  <si>
    <t>Исследования продовольственного сырья и пищевых продуктов: Цинк (АЭС ИСП)</t>
  </si>
  <si>
    <t>Исследования продовольственного сырья и пищевых продуктов: Калий (ААС)</t>
  </si>
  <si>
    <t>Исследования продовольственного сырья и пищевых продуктов: Натрий (ААС)</t>
  </si>
  <si>
    <t>Исследования продовольственного сырья и пищевых продуктов: Селен (ААС)</t>
  </si>
  <si>
    <t>Исследования продовольственного сырья и пищевых продуктов: Зеараленон (ВЭЖХ)</t>
  </si>
  <si>
    <t>Исследования продовольственного сырья и пищевых продуктов: Глюкоза (ВЭЖХ)</t>
  </si>
  <si>
    <t>Исследования продовольственного сырья и пищевых продуктов: Фруктоза (ВЭЖХ)</t>
  </si>
  <si>
    <t>Исследования продовольственного сырья и пищевых продуктов: Сахароза (ВЭЖХ)</t>
  </si>
  <si>
    <t>Исследования продовольственного сырья и пищевых продуктов: Сорбит/сорбитол (ВЭЖХ)</t>
  </si>
  <si>
    <t>Исследования продовольственного сырья и пищевых продуктов: Лактоза (ВЭЖХ)</t>
  </si>
  <si>
    <t>Исследования продовольственного сырья и пищевых продуктов: Тартразин (Е102) (ВЭЖХ)</t>
  </si>
  <si>
    <t>Исследования продовольственного сырья и пищевых продуктов: Индигокармин (Е130) (ВЭЖХ)</t>
  </si>
  <si>
    <t>Исследования продовольственного сырья и пищевых продуктов: Желтый «солнечный закат» FCF (Е110) (ВЭЖХ)</t>
  </si>
  <si>
    <t>Исследования продовольственного сырья и пищевых продуктов: Азорубин (Е122) (ВЭЖХ)</t>
  </si>
  <si>
    <t>Исследования продовольственного сырья и пищевых продуктов: Красный очаровательный АС (Е129) (ВЭЖХ)</t>
  </si>
  <si>
    <t>Исследования продовольственного сырья и пищевых продуктов: Понсо 4R (Е124) (ВЭЖХ)</t>
  </si>
  <si>
    <t>Исследования продовольственного сырья и пищевых продуктов: Бриллиантовый синий FCF (Е133) (ВЭЖХ)</t>
  </si>
  <si>
    <t>Исследования продовольственного сырья и пищевых продуктов: Синий патентованный V (Е130) (ВЭЖХ)</t>
  </si>
  <si>
    <t>Исследования продовольственного сырья и пищевых продуктов: Желтый хинолиновый (Е104) (ВЭЖХ)</t>
  </si>
  <si>
    <t>Исследования продовольственного сырья и пищевых продуктов: Меламин (ВЭЖХ)</t>
  </si>
  <si>
    <t>Исследования продовольственного сырья и пищевых продуктов: Витамин К1 (ВЭЖХ)</t>
  </si>
  <si>
    <t>Исследования продовольственного сырья и пищевых продуктов: Витамин В1 (ВЭЖХ)</t>
  </si>
  <si>
    <t>Исследования продовольственного сырья и пищевых продуктов: Витамин В2 (ВЭЖХ)</t>
  </si>
  <si>
    <t>Исследования продовольственного сырья и пищевых продуктов: Витамин В3 (ВЭЖХ)</t>
  </si>
  <si>
    <t>Исследования продовольственного сырья и пищевых продуктов: Витамин В5 (ВЭЖХ)</t>
  </si>
  <si>
    <t>Исследования продовольственного сырья и пищевых продуктов: Витамин В6 (ВЭЖХ)</t>
  </si>
  <si>
    <t>Исследования продовольственного сырья и пищевых продуктов: Витамин В9 (ВЭЖХ)</t>
  </si>
  <si>
    <t>Исследования продовольственного сырья и пищевых продуктов: Витамин В12 (ВЭЖХ)</t>
  </si>
  <si>
    <t>Исследования продовольственного сырья и пищевых продуктов: Пищевые волокна (ферментативно-гравметрический)</t>
  </si>
  <si>
    <t>Исследования продовольственного сырья и пищевых продуктов: Картоноиды (СФ)</t>
  </si>
  <si>
    <t>Исследования продовольственного сырья и пищевых продуктов: Метод ИФА: Массовая доля муки из мягкой пшеницы</t>
  </si>
  <si>
    <t>Исследования продовольственного сырья и пищевых продуктов: Гексахлорциклогексан (альфа-, бета-, гамма- изомеры) (ТР ТС 015/2011)</t>
  </si>
  <si>
    <t>Исследования продовольственного сырья и пищевых продуктов: ДДТ и его метаболиты (ТР ТС 015/2011)</t>
  </si>
  <si>
    <t xml:space="preserve">Исследования продовольственного сырья и пищевых продуктов: Термостойкость </t>
  </si>
  <si>
    <t>Исследования продовольственного сырья и пищевых продуктов: Определение наличия муки из мягкой пшеницы методом выделения пальмитина бета-ситостерола</t>
  </si>
  <si>
    <t>Исследования продовольственного сырья и пищевых продуктов. Определение остаточных количеств антибиотиков в продуктах животноводства. Метод ИФА: Пенициллин</t>
  </si>
  <si>
    <t>Исследования продовольственного сырья и пищевых продуктов. Метод ИФА: Массовая концентрация сухого молока</t>
  </si>
  <si>
    <t>Исследования продовольственного сырья и пищевых продуктов. Определение остаточных количеств антибиотиков в продуктах животноводства. Метод ИФА: Стрептомицин</t>
  </si>
  <si>
    <t>Исследования продовольственного сырья и пищевых продуктов. Определение остаточных количеств антибиотиков в продуктах животноводства. Метод ИФА: Тетрациклин</t>
  </si>
  <si>
    <t>Исследования продовольственного сырья и пищевых продуктов. Определение остаточных количеств антибиотиков в продуктах животноводства. Метод ИФА: Хлорамфеникол</t>
  </si>
  <si>
    <t>Исследования продовольственного сырья и пищевых продуктов. Определение остаточных количеств антибиотиков в продуктах животноводства. Метод ИФА: Бацитрацин</t>
  </si>
  <si>
    <t>Исследования продовольственного сырья и пищевых продуктов. Метод ИФА: Т-2 токсин</t>
  </si>
  <si>
    <t>Исследования продовольственного сырья и пищевых продуктов. Метод ИФА: Микробная трансглутаминаза</t>
  </si>
  <si>
    <t>Исследования в атмосферном воздухе: Диоксид азота</t>
  </si>
  <si>
    <t>Исследования в атмосферном воздухе: Оксид азота</t>
  </si>
  <si>
    <t>Исследования в атмосферном воздухе: Аммиак</t>
  </si>
  <si>
    <t>Исследования в атмосферном воздухе: Бенз(а)пирен</t>
  </si>
  <si>
    <t>Исследования в атмосферном воздухе: Взвешенные вещества</t>
  </si>
  <si>
    <t>Исследования в атмосферном воздухе: Винилацетат</t>
  </si>
  <si>
    <t xml:space="preserve">Исследования в атмосферном воздухе: Железо </t>
  </si>
  <si>
    <t>Исследования в атмосферном воздухе: Кадмий</t>
  </si>
  <si>
    <t>Исследования в атмосферном воздухе: Кобальт</t>
  </si>
  <si>
    <t>Исследования в атмосферном воздухе: Ксилолы (-мета, -орто,-пара)</t>
  </si>
  <si>
    <t>Исследования в атмосферном воздухе: Магний</t>
  </si>
  <si>
    <t xml:space="preserve">Исследования в атмосферном воздухе: Марганец </t>
  </si>
  <si>
    <t>Исследования в атмосферном воздухе: Медь</t>
  </si>
  <si>
    <t xml:space="preserve">Исследования в атмосферном воздухе: Никель </t>
  </si>
  <si>
    <t>Исследования в атмосферном воздухе: Оксид углерода</t>
  </si>
  <si>
    <t xml:space="preserve">Исследования в атмосферном воздухе: Свинец </t>
  </si>
  <si>
    <t xml:space="preserve">Исследования в атмосферном воздухе: Диоксид серы </t>
  </si>
  <si>
    <t xml:space="preserve">Исследования в атмосферном воздухе: Сероводород </t>
  </si>
  <si>
    <t>Исследования в атмосферном воздухе: Толуилендиизоцианат</t>
  </si>
  <si>
    <t xml:space="preserve">Исследования в атмосферном воздухе: Фенол </t>
  </si>
  <si>
    <t>Исследования в атмосферном воздухе: Массовая концентрация формальдегида</t>
  </si>
  <si>
    <t>Исследования в атмосферном воздухе: Фторид водорода</t>
  </si>
  <si>
    <t xml:space="preserve">Исследования в атмосферном воздухе: Хром </t>
  </si>
  <si>
    <t xml:space="preserve">Исследования в атмосферном воздухе: Этанол </t>
  </si>
  <si>
    <t>Исследования в атмосферном воздухе: Предельные углеводороды</t>
  </si>
  <si>
    <t xml:space="preserve">Исследования в атмосферном воздухе: Ртуть </t>
  </si>
  <si>
    <t xml:space="preserve">Исследования в атмосферном воздухе: Метан </t>
  </si>
  <si>
    <t xml:space="preserve">Исследования в атмосферном воздухе: Нафталин </t>
  </si>
  <si>
    <t xml:space="preserve">Исследования в атмосферном воздухе: Серная кислота </t>
  </si>
  <si>
    <t>Исследования в атмосферном воздухе: Хлор</t>
  </si>
  <si>
    <t>Исследования в атмосферном воздухе: Проба для межлабораторных сличительных испытаний</t>
  </si>
  <si>
    <t>Исследования в атмосферном воздухе: Цинк</t>
  </si>
  <si>
    <t xml:space="preserve">Исследования в атмосферном воздухе: Бензин </t>
  </si>
  <si>
    <t xml:space="preserve">Исследования в атмосферном воздухе: Цианид водорода </t>
  </si>
  <si>
    <t xml:space="preserve">Исследования в атмосферном воздухе: Хлорбензол </t>
  </si>
  <si>
    <t xml:space="preserve">Исследования в атмосферном воздухе: Хлористый водород </t>
  </si>
  <si>
    <t>Исследования в атмосферном воздухе: Газохроматографическое определение летучих химических веществ, выделяющихся из полимерных и других материалов (ацетальдегид, ацетон, бутилацетат, изопропанол, метанол, этилацетат, пропанол, бутанол, изобутанол, метилацетат)-единичный показатель</t>
  </si>
  <si>
    <t>Исследования в атмосферном воздухе: Газохроматографическое определение летучих химических веществ, выделяющихся из полимерных и других материалов (ацетальдегид, ацетон, бутилацетат, изопропанол, метанол, этилацетат, пропанол, бутанол, изобутанол, метилацетат)-каждый последующий показатель</t>
  </si>
  <si>
    <t>Исследования в атмосферном воздухе: Газохроматографическое определение летучих химических веществ, выделяющихся из полимерных и других материалов (гексан, гептан, бензол, толуол, этилбензол, м-ксилол, о-ксилол, п-ксилол, изопропилбензол, стирол, а-метилстирол)-единичный показатель</t>
  </si>
  <si>
    <t>Исследования в атмосферном воздухе: Газохроматографическое определение летучих химических веществ, выделяющихся из полимерных и других материалов (гексан, гептан, бензол, толуол, этилбензол, м-ксилол, о-ксилол, п-ксилол, изопропилбензол, стирол, а-метилстирол)-каждый последующий показатель</t>
  </si>
  <si>
    <t>Исследования в атмосферном воздухе: Метилметакрилат</t>
  </si>
  <si>
    <t>Исследования в атмосферном воздухе: Массовая концентрация углеродосодержащего аэрозоля (Сажа)</t>
  </si>
  <si>
    <t>Исследования в атмосферном воздухе: Массовая концентрация диоксида серы (фот.)</t>
  </si>
  <si>
    <t>Исследования в атмосферном воздухе: 5-10 металлов из списка(бериллий, селен, барий, ртуть, никель, кадмий, кобальт, теллур, ванадий, свинец, мышьяк, хром, медь, висмут, серебро, марганец, сурьма, олово, галлий, молибден, литий, цинк, алюминий, железо, титан, вольфрам, магний, кремний) (АЭС-ИСП)</t>
  </si>
  <si>
    <t>Исследования в атмосферном воздухе: 11 и более металлов из списка(бериллий, селен, барий, ртуть, никель, кадмий, кобальт, теллур, ванадий, свинец, мышьяк, хром, медь, висмут, серебро, марганец, сурьма, олово, галлий, молибден, литий, цинк, алюминий, железо, титан, вольфрам, магний, кремний) (АЭС-ИСП)</t>
  </si>
  <si>
    <t>Исследования в атмосферном воздухе: 16 показателей из списка (азота диоксид, аммиак,углерода оксид, сера диоксид, озон, сероводород, хлороводород, формальдегид, фтороводород, бензол, ксилол, стирол (по ксилолу), углеводороды предельные С1-С5 (по метану), углеводороды предельные С6-С10 (по гексану), этанол, бензин (по ксилолу))</t>
  </si>
  <si>
    <t>Исследования в атмосферном воздухе: Взвешенные частицы РМ 2,5, взвешенные частицы РМ 10</t>
  </si>
  <si>
    <t>Исследования в атмосферном воздухе: каждый из 38 показателей из списка (диметилбензол (ксилол, смесь изомеров о-, м-, п-), 1,2 - дихлорэтан, метанол (метиловый спирт), метилбензол (толуол), проп-2-енонитрил (акрилонитрил), эпоксиэтан (этилена оксид), этенилбензол (стирол) азота диоксид, метантиол (метилмеркаптан), нафталин, формальдегид, хлор, аммиак, сера диоксид, бензол, ацетон, сероуглерод, азота оксид,сероводород, фенол, углерода диоксид, озон, бензин, акролеин, фтороводород, гидрохлорид, пыль неорганическая содержащая двуокись кремния, в %: - более 70, пыль неорганическая содержащая двуокись кремния, в %: - 70-20,углеводороды С12-С19, керосин, метан, предельные углеводороды С1-С10, пыль абразивная. зола угольная, сольвент нафта, трихлоэтилен,гидроксид натрия, этилбензол</t>
  </si>
  <si>
    <t>Исследования в атмосферном воздухе: Газохроматографическое определение диметилфталата, диметилтерефталаты, диэтилфталата, дибутилфталата и диоктилфталата</t>
  </si>
  <si>
    <t xml:space="preserve">Исследования в атмосферном воздухе: Хром 6+ </t>
  </si>
  <si>
    <t>Исследования в воздухе замкнутых помещений: Диоксид азота (фот.)</t>
  </si>
  <si>
    <t>Исследования в воздухе замкнутых помещений: Аммиак (фот.)</t>
  </si>
  <si>
    <t>Исследования в воздухе замкнутых помещений: Бенз(а)пирен (м.р.) (флм.)</t>
  </si>
  <si>
    <t>Исследования в воздухе замкнутых помещений: Винилацетат (фот.)</t>
  </si>
  <si>
    <t>Исследования в воздухе замкнутых помещений: Железо (ААС)</t>
  </si>
  <si>
    <t>Исследования в воздухе замкнутых помещений: Кадмий (ААС)</t>
  </si>
  <si>
    <t>Исследования в воздухе замкнутых помещений: Кобальт (ААС)</t>
  </si>
  <si>
    <t>Исследования в воздухе замкнутых помещений: Ксилолы (-мета, -орто, -пара) (ГЖХ)</t>
  </si>
  <si>
    <t>Исследования в воздухе замкнутых помещений: Марганец (ААС)</t>
  </si>
  <si>
    <t>Исследования в воздухе замкнутых помещений: Медь (ААС)</t>
  </si>
  <si>
    <t>Исследования в воздухе замкнутых помещений: Никель (ААС)</t>
  </si>
  <si>
    <t>Исследования в воздухе замкнутых помещений: Ртуть (ААС)</t>
  </si>
  <si>
    <t>Исследования в воздухе замкнутых помещений: Свинец (ААС)</t>
  </si>
  <si>
    <t>Исследования в воздухе замкнутых помещений: Серная кислота (фот.)</t>
  </si>
  <si>
    <t xml:space="preserve">Исследования в воздухе замкнутых помещений: Массовая концентрация диоксида серы </t>
  </si>
  <si>
    <t>Исследования в воздухе замкнутых помещений: Сероводород (фот.)</t>
  </si>
  <si>
    <t>Исследования в воздухе замкнутых помещений: Фенол (фот.)</t>
  </si>
  <si>
    <t>Исследования в воздухе замкнутых помещений: Массовая концентрация формальдегида</t>
  </si>
  <si>
    <t>Исследования в воздухе замкнутых помещений: Фторид водорода (фот.)</t>
  </si>
  <si>
    <t>Исследования в воздухе замкнутых помещений: Хром (ААС)</t>
  </si>
  <si>
    <t>Исследования в воздухе замкнутых помещений: Цианид  водорода (фот.)</t>
  </si>
  <si>
    <t>Исследования в воздухе замкнутых помещений: Цинк (ААС)</t>
  </si>
  <si>
    <t>Исследования в воздухе замкнутых помещений: Этилацетат (ГЖХ)</t>
  </si>
  <si>
    <t>Исследования в воздухе замкнутых помещений: Оксид азота (фот.)</t>
  </si>
  <si>
    <t xml:space="preserve">Исследования в воздухе замкнутых помещений: Оксид углерода (анализатор) </t>
  </si>
  <si>
    <t>Исследования в воздухе замкнутых помещений: Взвешенные вещества (грав.)</t>
  </si>
  <si>
    <t>Исследования в воздухе замкнутых помещений: Сажа</t>
  </si>
  <si>
    <t>Исследования в воздухе замкнутых помещений: Нафталин (ХМС)</t>
  </si>
  <si>
    <t>Исследования в воздухе замкнутых помещений: Хлорбензол (ГЖХ)</t>
  </si>
  <si>
    <t>Исследования в воздухе замкнутых помещений: Хлористый водород (фот.)</t>
  </si>
  <si>
    <t>Исследования в воздухе замкнутых помещений: Газохроматографическое определение летучих химических веществ, выделяющихся из полимерных и других материалов (ацетальдегид, ацетон, бутилацетат, изопропанол, метанол, этилацетат, пропанол, бутанол, изобутанол, метилацетат)-единичный показатель</t>
  </si>
  <si>
    <t>Исследования в воздухе замкнутых помещений: Газохроматографическое определение летучих химических веществ, выделяющихся из полимерных и других материалов (ацетальдегид, ацетон, бутилацетат, изопропанол, метанол, этилацетат, пропанол, бутанол, изобутанол, метилацетат)-каждый последующий показатель</t>
  </si>
  <si>
    <t>Исследования в воздухе замкнутых помещений: Газохроматографическое определение летучих химических веществ, выделяющихся из полимерных и других материалов (гексан, гептан, бензол, толуол, этилбензол, м-ксилол, о-ксилол, п-ксилол, изопропилбензол, стирол, а-метилстирол)-единичный показатель</t>
  </si>
  <si>
    <t>Исследования в воздухе замкнутых помещений: Газохроматографическое определение летучих химических веществ, выделяющихся из полимерных и других материалов (гексан, гептан, бензол, толуол, этилбензол, м-ксилол, о-ксилол, п-ксилол, изопропилбензол, стирол, а-метилстирол)-каждый последующий показатель</t>
  </si>
  <si>
    <t>Исследования в воздухе замкнутых помещений: Метилметакрилат</t>
  </si>
  <si>
    <t>Исследования в воздухе замкнутых помещений: каждый из 16 показателей из списка (азота диоксид, аммиак,углерода оксид, сера диоксид, озон, сероводород, хлороводород, формальдегид, фтороводород, бензол, ксилол, стирол (по ксилолу), углеводороды предельные С1-С5 (по метану), углеводороды предельные С6-С10 (по гексану), этанол, бензин (по ксилолу))</t>
  </si>
  <si>
    <t>Исследования в воздухе замкнутых помещений: каждый из 28 показателей из списка (диметилбензол (ксилол, смесь изомеров о-, м-, п-), 1,2 - дихлорэтан, метанол (метиловый спирт), метилбензол (толуол), проп-2-енонитрил (акрилонитрил), эпоксиэтан (этилена оксид), этенилбензол (стирол), метантиол (метилмеркаптан), нафталин, формальдегид, хлор, аммиак, сера диоксид, бензол, ацетон, сероуглерод, азота оксид,сероводород, фенол, углерода диоксид, озон, бензин, акролеин, фтороводород, гидрохлорид, пыль абразивная,. зола угольная, трихлоэтилен</t>
  </si>
  <si>
    <t>Исследования в воздухе замкнутых помещений: Газохроматографическое определение диметилфталата, диметилтерефталаты, диэтилфталата, дибутилфталата и диоктилфталата</t>
  </si>
  <si>
    <t>Исследования в воздухе замкнутых помещений: Хром 6+ (фот.)</t>
  </si>
  <si>
    <t>Исследования технической воды: Активный хлор общий (титр.)</t>
  </si>
  <si>
    <t>Исследования технической воды: Алюминий (фот.)</t>
  </si>
  <si>
    <t>Исследования технической воды: Аммиак и ион аммония (фот.)</t>
  </si>
  <si>
    <t>Исследования технической воды: Барий (ААС)</t>
  </si>
  <si>
    <t>Исследования технической воды: Бериллий (ААС)</t>
  </si>
  <si>
    <t>Исследования технической воды: Бор (ФЛ)</t>
  </si>
  <si>
    <t>Исследования технической воды: Водородный показатель (пот.)</t>
  </si>
  <si>
    <t>Исследования технической воды: Железо (фот.)</t>
  </si>
  <si>
    <t>Исследования технической воды: Кадмий (ААС)</t>
  </si>
  <si>
    <t>Исследования технической воды: Кальций (титр.)</t>
  </si>
  <si>
    <t>Исследования технической воды: Кобальт (ААС)</t>
  </si>
  <si>
    <t>Исследования технической воды: Кремний (фот.)</t>
  </si>
  <si>
    <t>Исследования технической воды: Марганец (ААС)</t>
  </si>
  <si>
    <t>Исследования технической воды: Медь (ААС)</t>
  </si>
  <si>
    <t>Исследования технической воды: Молибден (ААС)</t>
  </si>
  <si>
    <t>Исследования технической воды: Мутность (фот.)</t>
  </si>
  <si>
    <t>Исследования технической воды: Мышьяк (ААС)</t>
  </si>
  <si>
    <t>Исследования технической воды: Никель (ААС)</t>
  </si>
  <si>
    <t>Исследования технической воды: Нитраты (фот.)</t>
  </si>
  <si>
    <t>Исследования технической воды: Нитриты (фот.)</t>
  </si>
  <si>
    <t>Исследования технической воды: Окисляемость перманганатная (титр.)</t>
  </si>
  <si>
    <t>Исследования технической воды: Полифосфаты (фот.)</t>
  </si>
  <si>
    <t>Исследования технической воды: Ртуть (ААС)</t>
  </si>
  <si>
    <t>Исследования технической воды: Свинец (ААС)</t>
  </si>
  <si>
    <t>Исследования технической воды: Селен (ААС)</t>
  </si>
  <si>
    <t>Исследования технической воды: Серебро (ААС)</t>
  </si>
  <si>
    <t>Исследования технической воды: Стронций (ААС)</t>
  </si>
  <si>
    <t>Исследования технической воды: Сульфиды и сероводород (фот.)</t>
  </si>
  <si>
    <t>Исследования технической воды: Сухой остаток (грав.)</t>
  </si>
  <si>
    <t>Исследования технической воды: Фтор (фот.)</t>
  </si>
  <si>
    <t>Исследования технической воды: Хлориды (титр.)</t>
  </si>
  <si>
    <t>Исследования технической воды: Хром (ААС)</t>
  </si>
  <si>
    <t>Исследования технической воды: Хром 6+ (фот.)</t>
  </si>
  <si>
    <t>Исследования технической воды: Цветность (фот.)</t>
  </si>
  <si>
    <t>Исследования технической воды: Цианиды (фот.)</t>
  </si>
  <si>
    <t>Исследования технической воды: Щелочность (титр.)</t>
  </si>
  <si>
    <t>Исследования технической воды: Агрессивная углекислота</t>
  </si>
  <si>
    <t xml:space="preserve">Исследования технической воды: Свободная углекислота </t>
  </si>
  <si>
    <t>Исследования технической воды: фториды (фот.)</t>
  </si>
  <si>
    <t>Исследования технической воды: Карбонаты (титр.)</t>
  </si>
  <si>
    <t>Исследования технической воды: Гидрокарбонаты (титр.)</t>
  </si>
  <si>
    <t>Исследования технической воды: Общий фосфор</t>
  </si>
  <si>
    <t>Исследования технической воды: Железо общее</t>
  </si>
  <si>
    <t>Исследования технической воды: Формальдегид (фот.)</t>
  </si>
  <si>
    <t>Ацетон (ГЖХ)Токсиколого-гигиенические исследования из модельных сред изделий, контактирующих с пищевыми продуктами и водой, игрушек, медицинских инструментов</t>
  </si>
  <si>
    <t>Бутилацетат (ГЖХ). Токсиколого-гигиенические исследования из модельных сред изделий, контактирующих с пищевыми продуктами и водой, игрушек, медицинских инструментов</t>
  </si>
  <si>
    <t>Пентан (ГЖХ). Токсиколого-гигиенические исследования из модельных сред изделий, контактирующих с пищевыми продуктами и водой, игрушек, медицинских инструментов</t>
  </si>
  <si>
    <t>Цинк (ААС).Токсиколого-гигиенические исследования из модельных сред изделий, контактирующих с пищевыми продуктами и водой, игрушек, медицинских инструментов</t>
  </si>
  <si>
    <t>Тиурам (ТСХ). Токсиколого-гигиенические исследования из модельных сред изделий, контактирующих с пищевыми продуктами и водой, игрушек, медицинских инструментов</t>
  </si>
  <si>
    <t>Освещенность: Освещенность пассажирских вагонов</t>
  </si>
  <si>
    <t>Инфразвук: Спектральные уровни звукового давления</t>
  </si>
  <si>
    <t>Инфразвук: Эквивалентный уровень звукового давления</t>
  </si>
  <si>
    <t>Плотность магнитного потока 5 Гц - 2 кГц; 2 - 400 кГц.</t>
  </si>
  <si>
    <t>Ионный состав воздуха</t>
  </si>
  <si>
    <t>Напряженность электростатического поля</t>
  </si>
  <si>
    <t>Внешняя освещенность экрана</t>
  </si>
  <si>
    <t>Инфразвук: Уровень звукового давления (одночисловая оценка)</t>
  </si>
  <si>
    <t>Серологические исследования: Определение антител класса М к вирусу  клещевого  энцефалита методом ИФА</t>
  </si>
  <si>
    <t xml:space="preserve">Серологические исследования: Определение антител класса G к вирусу клещевого энцефалита методом ИФА </t>
  </si>
  <si>
    <t>Серологические исследования: Определение антител  класса М и G к вирусу  краснухи методом ИФА (1 маркер)</t>
  </si>
  <si>
    <t>Серологические исследования: Определение антител G к вирусу паротита методом ИФА</t>
  </si>
  <si>
    <t>Серологические исследования: Определение антител класса М к вирусу гепатита А методом ИФА</t>
  </si>
  <si>
    <t>Серологические исследования: Определение антител класса G к вирусу гепатита А методом ИФА</t>
  </si>
  <si>
    <t>Продовольственное сырье и пищевые продукты: Е.Коли</t>
  </si>
  <si>
    <t>Продовольственное сырье и пищевые продукты: КМАФАМ</t>
  </si>
  <si>
    <t>Продовольственное сырье и пищевые продукты: Плесени, дрожжи</t>
  </si>
  <si>
    <t>Продовольственное сырье и пищевые продукты: Соматические клетки</t>
  </si>
  <si>
    <t>Продовольственное сырье и пищевые продукты: Протей</t>
  </si>
  <si>
    <t>Продовольственное сырье и пищевые продукты: Золотистый  стафилококк</t>
  </si>
  <si>
    <t>Продовольственное сырье и пищевые продукты: Б.цереус</t>
  </si>
  <si>
    <t>Продовольственное сырье и пищевые продукты: Молочно-кислые микроорганизмы</t>
  </si>
  <si>
    <t>Продовольственное сырье и пищевые продукты: Сульфитредуцирующие клостридии</t>
  </si>
  <si>
    <t>Продовольственное сырье и пищевые продукты: Лактобактерии, бифидобактерии</t>
  </si>
  <si>
    <t>Продовольственное сырье и пищевые продукты: Псевдомонас аэругиноза</t>
  </si>
  <si>
    <t>Продовольственное сырье и пищевые продукты: Энтерококки</t>
  </si>
  <si>
    <t>Продовольственное сырье и пищевые продукты: ЭПБ, в том числе сальмонеллы. Бактериологический метод выделения</t>
  </si>
  <si>
    <t>Продовольственное сырье и пищевые продукты: Листерии. Бактериологический метод выделения</t>
  </si>
  <si>
    <t>Продовольственное сырье и пищевые продукты: На парагемолитический вибрион</t>
  </si>
  <si>
    <t>Продовольственное сырье и пищевые продукты: Иерсинии</t>
  </si>
  <si>
    <t>Продовольственное сырье и пищевые продукты: Ингибирующие вещества в молоке</t>
  </si>
  <si>
    <t>Гистологические исследования (определение растительных компонентов)</t>
  </si>
  <si>
    <t>Консервы. Спорообразующие мезофильные аэробные и факультативно-анаэробные микроорганизмы.</t>
  </si>
  <si>
    <t>Консервы. Молочно-кислые микроорганизмы</t>
  </si>
  <si>
    <t>Консервы. Неспорообразующие микроорганизмы, плесневые грибы, дрожжи.</t>
  </si>
  <si>
    <t>Консервы. Мезофильные клостридии</t>
  </si>
  <si>
    <t>Консервы. БГКП.</t>
  </si>
  <si>
    <t>Консервы. Спорообразующие термофильные аэробные и факультативно-анаэробные микроорганизмы.</t>
  </si>
  <si>
    <t>Вода питьевая. Титрационный метод: Обобщенные колиформные бактерии (ОКБ)</t>
  </si>
  <si>
    <t>Вода питьевая. Титрационный метод: Сульфитредуцирующие клостридии</t>
  </si>
  <si>
    <t>Вода питьевая. Титрационный метод: Колифаги</t>
  </si>
  <si>
    <t>Вода питьевая. Мембранный метод: ОМЧ</t>
  </si>
  <si>
    <t>Вода питьевая. Мембранный метод: Обобщенные колиформные бактерии (ОКБ)</t>
  </si>
  <si>
    <t>Вода питьевая. Мембранный метод: Колифаги</t>
  </si>
  <si>
    <t>Вода питьевая. Мембранный метод: Сульфитредуцирующие клостридии</t>
  </si>
  <si>
    <t>Вода питьевая. Мембранный метод: Е.Коли</t>
  </si>
  <si>
    <t>Вода питьевая. Мембранный метод: Энтерококки</t>
  </si>
  <si>
    <t>Вода питьевая. Патогенные микроорганизмы семейства Enterobacteriaceae в т.ч. сальмонеллы/ возбудители кишечных инфекций бактериальной природы</t>
  </si>
  <si>
    <t>Вода открытых водоемов: ОМЧ при температуре 22 град.</t>
  </si>
  <si>
    <t>Вода открытых водоемов: ОМЧ при температуре 37 град.</t>
  </si>
  <si>
    <t>Вода открытых водоемов: Обобщенные колиформные бактерии (ОКБ)</t>
  </si>
  <si>
    <t>Вода открытых водоемов: Е.Коли</t>
  </si>
  <si>
    <t>Вода открытых водоемов: Энтерококки</t>
  </si>
  <si>
    <t>Вода открытых водоемов: Патогенный стафилококк</t>
  </si>
  <si>
    <t>Вода открытых водоемов: Псевдомонас аеругиноэа</t>
  </si>
  <si>
    <t>Вода открытых водоемов: возбудители кишечных инфекций бактериальной природы</t>
  </si>
  <si>
    <t>Вода открытых водоемов: Колифаги</t>
  </si>
  <si>
    <t>Вода бассейнов: Обобщенные колиформные бактерии (ОКБ)</t>
  </si>
  <si>
    <t>Вода  бассейнов: Псевдомонас аеругиноэа</t>
  </si>
  <si>
    <t>Вода  бассейнов: Колифаги</t>
  </si>
  <si>
    <t>Вода бассейнов: Патогенный стафилококк</t>
  </si>
  <si>
    <t>Вода  бассейнов: Е.Коли</t>
  </si>
  <si>
    <t>Вода  бассейнов: Энтерококки</t>
  </si>
  <si>
    <t>Вода  бассейнов: возбудители кишечных инфекций бактериальной природы</t>
  </si>
  <si>
    <t>Вода  сточная: Обобщенные колиформные бактерии (ОКБ)</t>
  </si>
  <si>
    <t>Вода сточная: Колифаги</t>
  </si>
  <si>
    <t>Вода  сточная: Псевдомонас аеругиноэа</t>
  </si>
  <si>
    <t>Вода  сточная: E. coli. Мембранный и тетрационный метод</t>
  </si>
  <si>
    <t>Вода  сточная: возбудители кишечных инфекций бактериальной природы</t>
  </si>
  <si>
    <t>Вода сточная: Энтерококки</t>
  </si>
  <si>
    <t>Смывы: БГКП (Кода)</t>
  </si>
  <si>
    <t>Смывы: БГКП (др. методы)</t>
  </si>
  <si>
    <t>Смывы: Стафилококк</t>
  </si>
  <si>
    <t>Смывы: Сальмонеллы</t>
  </si>
  <si>
    <t>Смывы: Иерсинии</t>
  </si>
  <si>
    <t>Смывы: На условно-патогенную микрофлору, в т. ч. НФГОБ</t>
  </si>
  <si>
    <t>Смывы: ОКБ</t>
  </si>
  <si>
    <t>Смывы: ОКБ (другие методы</t>
  </si>
  <si>
    <t>Смывы: на условно-патогенную микрофлору (плесневые и дрожжевые грибы)</t>
  </si>
  <si>
    <t>Смывная вода: БГКП, стафилококк, сальмонеллы, синегнойная палочка, плесневые и дрожжевые грибы</t>
  </si>
  <si>
    <t>Смывы: Листерии</t>
  </si>
  <si>
    <t>Воздух: Стафилококк золотистый</t>
  </si>
  <si>
    <t>Воздух: Сальмонеллы</t>
  </si>
  <si>
    <t>Воздух: Плесени, дрожжи</t>
  </si>
  <si>
    <t>Почва: Обобщённые колиформные бактерии (ОКБ), в т.ч.  E.coli</t>
  </si>
  <si>
    <t>Почва: ЛКП</t>
  </si>
  <si>
    <t>Почва: Энтерококки (фекальные)</t>
  </si>
  <si>
    <t>Почва: Кл. перфрингенс</t>
  </si>
  <si>
    <t>Почва: Нитрифицирующие микроорганизмы</t>
  </si>
  <si>
    <t>Почва: Патогенные бактерии, в т.ч. сальмонеллы</t>
  </si>
  <si>
    <t>Почва: Термофильные микроорганизмы</t>
  </si>
  <si>
    <t>Лечебные грязи: ЛКП</t>
  </si>
  <si>
    <t>Лечебные грязи: Энтерококки</t>
  </si>
  <si>
    <t>Лечебные грязи: Сульфитредуцирующие клостридии</t>
  </si>
  <si>
    <t>Лечебные грязи: Стафилококк золотистый</t>
  </si>
  <si>
    <t>Лечебные грязи: Псевдомонос аэругиноза</t>
  </si>
  <si>
    <t>Аптечные формы: БГКП</t>
  </si>
  <si>
    <t>Аптечные формы: Синегнойная палочка</t>
  </si>
  <si>
    <t>Определение пирогенообразующих микроорганизмов в воде дистиллированной</t>
  </si>
  <si>
    <t>Клинико-диагностические исследования: на возбудителей коклюша</t>
  </si>
  <si>
    <t>Клинико-диагностические исследования: на менингококк</t>
  </si>
  <si>
    <t>Клинико-диагностические исследования: на возбудителей дизентерии и сальмонеллезов</t>
  </si>
  <si>
    <t>Клинико-диагностические исследования: на патогенные эшерихии</t>
  </si>
  <si>
    <t>Клинико-диагностические исследования: Определение чувствительности к антибиотикам</t>
  </si>
  <si>
    <t>Клинико-диагностические исследования: Материал на микрофлору (мокрота, смыв с бронхов) количественный метод</t>
  </si>
  <si>
    <t>Клинико-диагностические исследования: Испражнения на стафилококк (количественный метод)</t>
  </si>
  <si>
    <t>Клинико-диагностические исследования: на стафилококк (зев, нос)</t>
  </si>
  <si>
    <t>Серологические исследования:  Реакция агглютинации пробирочная с коклюшным диагностикумом</t>
  </si>
  <si>
    <t>Серологические исследования:  РПГА с диагностикумом эритроцитарным менингококковым полисахаридным группы А, микрометодом</t>
  </si>
  <si>
    <t>Серологические исследования:  РПГА с диагностикумом эритроцитарным менингококковым полисахаридным группы С, микрометодом</t>
  </si>
  <si>
    <t>Серологические исследования:  РПГА с диагностикумом эритроцитарным сальмонеллезным комплексным (1,2,3,4,6,7,8,9,10,12)</t>
  </si>
  <si>
    <t>Серологические исследования:  РПГА с диагностикумом эритроцитарным сальмонеллезным  1,2,12; 1,4,12; 6,7; 6,8; 1,9,12; 3,10.</t>
  </si>
  <si>
    <t>Серологические исследования:  РПГА с диагностикумом эритроцитарным сальмонеллезным  ВИ</t>
  </si>
  <si>
    <t>Серологические исследования:  РПГА с диагностикумом эритроцитарным шигеллезным Флекснера 1-5</t>
  </si>
  <si>
    <t>Серологические исследования:  РПГА с диагностикумом эритроцитарным шигеллезным Зонне</t>
  </si>
  <si>
    <t>Серологические исследования: Унитиол для РПГА с диагностикумом эритроцитарным</t>
  </si>
  <si>
    <t>Серологические исследования: Определение уровня антител в крови (сыворотке крови) к дифтерии методом ИФА</t>
  </si>
  <si>
    <t>Лекарственные формы: Общее число аэробных бактерий, дрожжевых и плесневых грибов</t>
  </si>
  <si>
    <t>Лекарственные формы: Стафилококк в нестерильных лекарственных формах</t>
  </si>
  <si>
    <t>Лекарственные формы: Синегнойная палочка в нестерильных лекарственных формах</t>
  </si>
  <si>
    <t>Лекарственные формы: Энтеробактерии, устойчивые к желчи в нестерильных лекарственных формах</t>
  </si>
  <si>
    <t>Лекарственные формы: Е.Коли в нестерильных лекарственных формах</t>
  </si>
  <si>
    <t>Лекарственные формы: Сальмонеллы в нестерильных лекарственных формах</t>
  </si>
  <si>
    <t xml:space="preserve">Лекарственные формы:  Категория 2 (фармокопея, изменение 3) </t>
  </si>
  <si>
    <t>Лекарственные формы:  Категория 3А (фармокопея, изменение 3)</t>
  </si>
  <si>
    <t xml:space="preserve">Лекарственные формы: Категория 3А для детей </t>
  </si>
  <si>
    <t xml:space="preserve">Лекарственные формы: Категория 3Б (фармокопея, изменение 3) </t>
  </si>
  <si>
    <t xml:space="preserve">Лекарственные формы: Стерильность </t>
  </si>
  <si>
    <t>Смывы по контролю качества дезинфекции (ККД): на золотистый стафилококк</t>
  </si>
  <si>
    <t>Смывы по контролю качества дезинфекции (ККД): на энтерококк</t>
  </si>
  <si>
    <t>Смывы по контролю качества дезинфекции (ККД): Материал на стерильность (паровые и воздушные стерилизаторы)</t>
  </si>
  <si>
    <t>Бутилированная вода: ОМЧ при 37 гр.</t>
  </si>
  <si>
    <t>Бутилированная вода: Глюкозоположительные колиформные бактерии</t>
  </si>
  <si>
    <t>Бутилированная вода: Колифаги</t>
  </si>
  <si>
    <t>Бутилированная вода: Псевдомонос аеругиноза</t>
  </si>
  <si>
    <t>Бутилированная вода: Сульфитредуцирующие клостридии</t>
  </si>
  <si>
    <t>Бутилированная вода: Бактерии группы кишечной палочки (БГКП)</t>
  </si>
  <si>
    <t>Бутилированная вода: Энтерококки</t>
  </si>
  <si>
    <t>Бутилированная вода: E.coli</t>
  </si>
  <si>
    <t>ОКМ. Парфюмерно-косметические изделия, средства гигиены полости рта, средства личной гигиены, игрушки.</t>
  </si>
  <si>
    <t>Дрожжи, плесени. Парфюмерно-косметические изделия, средства гигиены полости рта, средства личной гигиены, игрушки.</t>
  </si>
  <si>
    <t>Золотистый стафилококк. Парфюмерно-косметические изделия, средства гигиены полости рта, средства личной гигиены, игрушки.</t>
  </si>
  <si>
    <t>Синегнойная палочка. Парфюмерно-косметические изделия, средства гигиены полости рта, средства личной гигиены, игрушки.</t>
  </si>
  <si>
    <t>Контроль питательных сред: Количественный</t>
  </si>
  <si>
    <t>Аптечные формы: Количество мезофильных аэробных и факультативно-анаэробных микроорганизамов (КМАФАнМ)</t>
  </si>
  <si>
    <t>Смывы по контролю качества дезинфекции (ККД): на БГКП</t>
  </si>
  <si>
    <t>Контроль работы паровых и воздушных стерилизаторов, дезкамер: Проведение бактериологического исследования по контролю стерилизующей аппаратуры и дезкамер</t>
  </si>
  <si>
    <t>Идентификация и подтверждение культур</t>
  </si>
  <si>
    <t>Исследования биологического материала: Фекалии, дуоденального содержимого на простейшие, гельминты, яйца, личинки гельминтов методом седиментации (формалин - эфирный метод)</t>
  </si>
  <si>
    <t>Исследования биологического материала: Кал по методу Като</t>
  </si>
  <si>
    <t>Исследования биологического материала: Кал методом нативного мазка</t>
  </si>
  <si>
    <t>Исследования биологического материала: Кал методом Фюлленборна. Калантарян, Горячева, Бермана</t>
  </si>
  <si>
    <t>Исследования биологического материала:  Метод окрашенных мазков на криптоспорадиоз (по Цилю-Нильсену)</t>
  </si>
  <si>
    <t>Исследования биологического материала: Моча на яйца и личинки гельминтов</t>
  </si>
  <si>
    <t>Исследования биологического материала:  Исследования перинально-ректального соскоба по Рабиновичу.</t>
  </si>
  <si>
    <t>Исследования биологического материала:  Исследования крови на малярию и других кровепаразитов</t>
  </si>
  <si>
    <t>Исследования биологического материала: Мокрота на яйца и личинки гельминтов</t>
  </si>
  <si>
    <t>Исследования биологического материала: Желчь, дуоденальное содержимое на яйца и личинки гельминтов</t>
  </si>
  <si>
    <t>Исследования биологического материала: Фекалии на простейшие, гельминты, яйца, личинки гельминтов с применением концентратора паразитов в кале Parasep</t>
  </si>
  <si>
    <t>Сточная вода на яйца гельминтов по методу Романенко, цисты (ооцисты) патогенных кишечных простейших по методу Падченко</t>
  </si>
  <si>
    <t>Питьевая вода, вода плавательных бассейнов на цисты и ооцисты патогенных простейших, яйца и личинки гельминтов с применением трековых аналитических мембран</t>
  </si>
  <si>
    <t>Вода из открытых водоемов на цисты и ооцисты</t>
  </si>
  <si>
    <t>Смывы с поверхностей на цисты лямблий</t>
  </si>
  <si>
    <t>Питьевая вода, воды плавательных бассейнов на паразитарные показатели с использованием прибора ПВФ-142</t>
  </si>
  <si>
    <t>Питьевая  вода, воды  плавательных бассейнов на паразитарные показатели с использованием коагулянта</t>
  </si>
  <si>
    <t>Вода из открытых водоемов с использованием коагулянта</t>
  </si>
  <si>
    <t>Почва, песок, иловый осадок на яйца гельминтов по методу Романенко, цисты (ооцисты) патогенных кишечных простейших по методу Падченко</t>
  </si>
  <si>
    <t>Пищевые продукты: Овощи, фрукты, ягоды, бахчевые, зеленнь и другие растительные сельскохозяйственные культуры на яйца гельминтов по методу Романенко</t>
  </si>
  <si>
    <t>Пищевые продукты: Исследования мяса, мясопродуктов методом компрессии</t>
  </si>
  <si>
    <t>Бактериологический анализ: на туляремию</t>
  </si>
  <si>
    <t>Бактериологический анализ: на холеру</t>
  </si>
  <si>
    <t>Бактериологический анализ: на сибирскую язву</t>
  </si>
  <si>
    <t>Бактериологический анализ: на иерсиниозы</t>
  </si>
  <si>
    <t>Биологический анализ: на сибирскую язву</t>
  </si>
  <si>
    <t xml:space="preserve">Иммуноферментный анализ (ИФА): определение иммуноглобулинов класса М к возбудителям клещевых боррелиозов </t>
  </si>
  <si>
    <t>Иммуноферментный анализ (ИФА): определение иммуноглобулинов класса М к вирусу лихорадки Западного Нила (ЛЗН)</t>
  </si>
  <si>
    <t>Иммуноферментный анализ (ИФА): определение иммуноглобулинов класса М к возбудителю бруцеллеза</t>
  </si>
  <si>
    <t>Иммуноферментный анализ (ИФА): определение иммуноглобулинов класса М к возбудителю ГЛПС</t>
  </si>
  <si>
    <t xml:space="preserve">Иммуноферментный анализ (ИФА): определение иммуноглобулинов класса G к возбудителям клещевых боррелиозов </t>
  </si>
  <si>
    <t>Иммуноферментный анализ (ИФА): определение иммуноглобулинов класса G к вирусу лихорадки Западного Нила (ЛЗН)</t>
  </si>
  <si>
    <t>Иммуноферментный анализ (ИФА): определение индекса авидности к вирусу лихорадки Западного Нила (ЛЗН)</t>
  </si>
  <si>
    <t>Иммуноферментный анализ (ИФА): определение иммуноглобулинов класса G к возбудителю бруцеллеза</t>
  </si>
  <si>
    <t>Иммуноферментный анализ (ИФА): определение иммуноглобулинов класса G к возбудителю ГЛПС</t>
  </si>
  <si>
    <t xml:space="preserve">Серологические исследования: на туляремию методом  РНГА  </t>
  </si>
  <si>
    <t>Серологические исследования: объектов внешней среды  на туляремийный антиген методом РНГА</t>
  </si>
  <si>
    <t>Серологические исследования: на бруцеллез методом реакции агглютинации (реакция Райта)</t>
  </si>
  <si>
    <t>Серологические исследования: на бруцеллез методом пластинчатой реакции  (реакция Хеддельсона)</t>
  </si>
  <si>
    <t>Серологические исследования: на геморрагическую лихорадку с почечным синдромом (ГЛПС) методом РНИФ</t>
  </si>
  <si>
    <t xml:space="preserve">Серологические исследования: на лептоспироз методом реакции агглютинации </t>
  </si>
  <si>
    <t>Серологические исследования:  Реакция агглютинации пластинчатая  с бруцеллезным диагностикумом (реакция Хеддельсона)</t>
  </si>
  <si>
    <t>Серологические исследования:  Реакция агглютинации в пробирках  с бруцеллезным диагностикумом (реакция Райта)</t>
  </si>
  <si>
    <t xml:space="preserve">Исследования методом ПЦР: Выявление ДНК боррелий в клиническом материале и клещах </t>
  </si>
  <si>
    <t xml:space="preserve">Исследования методом ПЦР: Контроль ПЦР-лаборатории на наличие остаточных нуклеиновых кислот </t>
  </si>
  <si>
    <t xml:space="preserve">Исследования методом ПЦР: Выявление РНК вируса гриппа птиц </t>
  </si>
  <si>
    <t xml:space="preserve">Исследования методом ПЦР: Выявление РНК/ДНК возбудителей  клещевого энцефалита, боррелиоза, эрлихиоза, анаплазмоза в  клиническом материале и клещах </t>
  </si>
  <si>
    <t>Исследования методом ПЦР: Выявление ДНК диарогенных E.coli  в объектах окружающей среды и клиническом материале</t>
  </si>
  <si>
    <t>Исследования методом ПЦР: Bыявление РНК вируса лихорадки Западного Нила (ЛЗН)</t>
  </si>
  <si>
    <t>Исследования методом ПЦР: Выявление ГМО в продуктах питания методом ПЦР (качественный)</t>
  </si>
  <si>
    <t>Исследования методом ПЦР: Выявление РНК коронавирусов MERC и SARS</t>
  </si>
  <si>
    <t>Исследования методом ПЦР: Исследования клещей на боррелиоз и ВКЭ</t>
  </si>
  <si>
    <t>Исследования методом ПЦР: Идентификация сырьевого состава мясной продукции: Определение видовой принадлежности тканей жвачных животных. (при объеме исследований не менее 24 проб в течение 6 месяцев)</t>
  </si>
  <si>
    <t>Исследования методом ПЦР: выявление ДНК возбудителя клещевой возвратной лихорадки (Borrelia miyamotoi)</t>
  </si>
  <si>
    <t>Исследования методом ПЦР: выявление ДНК возбудителей эрлихиоза и анаплазмоза</t>
  </si>
  <si>
    <t>Исследования методом ПЦР: Идентификация сырьевого состава мясной продукции: Определение видовой принадлежности тканей свиней. (при объеме исследований не менее 24 проб в течение 6 месяцев)</t>
  </si>
  <si>
    <t>Исследования методом ПЦР: Идентификация сырьевого состава мясной продукции: Определение видовой принадлежности тканей кур и индеек. (при объеме исследований не менее 24 проб в течение 6 месяцев)</t>
  </si>
  <si>
    <t xml:space="preserve">Исследования методом ПЦР:  Chlamydophila pneumonia, Mycoplasma pneumonia,Streptococcus pneumoniae, Haemophilus influenzae </t>
  </si>
  <si>
    <t>Исследования методом ПЦР:  Выявление ДНК N.meningitides/H.influenzae и S.pneumoniae</t>
  </si>
  <si>
    <t xml:space="preserve">Исследования методом ПЦР:  Выявление РНК коронавируса SARS-Cov-2 </t>
  </si>
  <si>
    <t>Исследования методом ПЦР: Выявление РНК коронавируса SARS-Cov-2 методом ПЦР с отбором проб</t>
  </si>
  <si>
    <t>Исследования методом ПЦР: Выявление ДНК возбудителя коклюша</t>
  </si>
  <si>
    <t>Вода всех типов. Исследования методом ПЦР: Выявление ДНК патогенного холерного вибриона, бактериалогический анализ на холеру</t>
  </si>
  <si>
    <t>Исследования методом ПЦР: Выявление ДНК возбудителя дифтерии</t>
  </si>
  <si>
    <t xml:space="preserve">Исследования методом ПЦР: Выявление ДНК Rickettsia species в биологическом материале, клещах </t>
  </si>
  <si>
    <t>Исследования методом ПЦР: Выявление ДНК Listeria monocytogenes в биологическом материале</t>
  </si>
  <si>
    <t xml:space="preserve">Контроль питательных сред: Приготовление питательных сред для универсальной укладки на ООИ </t>
  </si>
  <si>
    <t>Подготовка задачи с имитаторами ПБА II-IV групп патогенности для баклабораторий</t>
  </si>
  <si>
    <t xml:space="preserve">Индивидуальная дозиметрия </t>
  </si>
  <si>
    <t>Мощность дозы гамма-излучения - 1 точка</t>
  </si>
  <si>
    <t>Мощность гамма-, рентгеновского, нейтронного излучения от ИИИ - 1 точка</t>
  </si>
  <si>
    <t xml:space="preserve">Дозиметрическое обследование автомашины с металлом (металлоломом) весом менее 15т. </t>
  </si>
  <si>
    <t xml:space="preserve">Дозиметрическое обследование контейнера с металлом (металлоломом), автомашины с металлом (металлолом) весом более 15 т. </t>
  </si>
  <si>
    <t xml:space="preserve">Дозиметрическое обследование железно-дорожного полувагона с металлом (металлоломом)  </t>
  </si>
  <si>
    <t>Определение поверхностного радиоактивного загрязнения (инструментальный метод)</t>
  </si>
  <si>
    <t>Определение поверхностного альфа-загрязнения (метод мазков)</t>
  </si>
  <si>
    <t>Определение поверхностного бета-загрязнения (метод мазков)</t>
  </si>
  <si>
    <t xml:space="preserve">Определение эффективной удельной активности природных радионуклидов стройматериала, минерального сырья, минерального удобрения, древесины  и изделий из древесины экспресс-методом </t>
  </si>
  <si>
    <t>Определение радона - 222 в воздухе (мгновенные измерения)</t>
  </si>
  <si>
    <t>Плотность потока радона с поверхности земли</t>
  </si>
  <si>
    <t>Определение стронция - 90 экспресс-методом</t>
  </si>
  <si>
    <t>Определение цезия -137 экспресс-методом</t>
  </si>
  <si>
    <t>Определение стронция - 90 радиохимическим методом в воде, пищевых продуктах, растительности, древесине, почве (грунт)</t>
  </si>
  <si>
    <t>Определение цезия -137 радиохимическим методом в воде, пищевых продуктах, растительности, древесине, почве (грунт)</t>
  </si>
  <si>
    <t xml:space="preserve">Определение удельной суммарной  альфа-активности в воде </t>
  </si>
  <si>
    <t xml:space="preserve">Определение удельной суммарной  бета- активности в воде </t>
  </si>
  <si>
    <t>Определение радона - 222 спектрометрическим методом в воде</t>
  </si>
  <si>
    <t>Определение радионуклидного состава питьевой воды. Полный анализ радионуклидов</t>
  </si>
  <si>
    <t>Контроль дезинфекции эндоскопов методом смыва на  условно-патогенные и патогенные микроорганизмы</t>
  </si>
  <si>
    <t>Исследования рук хирурга методом смыва на эффективность обработки</t>
  </si>
  <si>
    <t>Смывы по контролю качества дезинфекции (ККД): на плесневые грибы и дрожжи</t>
  </si>
  <si>
    <t>Исследования воды, расфасованной в емкости: Ди (2этилгексил)фталат (ХМС)</t>
  </si>
  <si>
    <t>07.02.001.00025</t>
  </si>
  <si>
    <t>07.02.001.00027</t>
  </si>
  <si>
    <t>07.02.001.00029</t>
  </si>
  <si>
    <t>Продовольственное сырье и пищевые продукты: Негазообразующие спорообразующие мезофильные аэробные и факультативно-анаэробные микроорганизмы</t>
  </si>
  <si>
    <t>Продовольственное сырье и пищевые продукты: Газообразующие спорообразующие аэробные и факультативно-анаэробные микроорганизмы</t>
  </si>
  <si>
    <t>Продовольственное сырье и пищевые продукты: Посторонняя микрофлора</t>
  </si>
  <si>
    <t>07.02.008.00023</t>
  </si>
  <si>
    <t>Смывы: Протей</t>
  </si>
  <si>
    <t>02.001.00028</t>
  </si>
  <si>
    <t>Подготовка ответа по заявлениям с нежилыми зданиями, для которых отсутствует санитарно-эпидемиологическое нормирование</t>
  </si>
  <si>
    <t>Выделение энтеровирусов. Биоматериал. Вирусологический метод</t>
  </si>
  <si>
    <t>Типирование вируса гриппа с положительным результатом методом ПЦР. Биоматериал</t>
  </si>
  <si>
    <t>Определение антигена вирусного гепатита  А методом ИФА. Биоматериал</t>
  </si>
  <si>
    <t>Серологические исследования: Определение антител класса G к вирусу  кори методом ИФА</t>
  </si>
  <si>
    <t>Исследования питьевой и сточной воды на энтеровирусы вирусологический метод. Антиген ротавируса методом ИФА, антиген вирусного гепатита А методом ИФА</t>
  </si>
  <si>
    <t xml:space="preserve">Исследования питьевой воды и сточной воды: Выделение энтеровирусов, вирусологический метод </t>
  </si>
  <si>
    <t>Серологические исследования: РТГА  на грипп с одним диагностикумом</t>
  </si>
  <si>
    <t>Серологические исследования: Определение антител к вирусам полиомиелита. Реакция нейтрализации.</t>
  </si>
  <si>
    <t>Исследования питьевой воды и сточной воды: Определение антигена ротавируса методом ИФА</t>
  </si>
  <si>
    <t>Исследования питьевой воды и сточной воды: Определение антигена вирусного гепатита А методом ИФА</t>
  </si>
  <si>
    <t>Определение РНК вируса методом ПЦР: грипп А/В. Биоматериал</t>
  </si>
  <si>
    <t>Определение РНК и ДНК вируса методом ПЦР: ОРВИ. Биоматериал</t>
  </si>
  <si>
    <t>Определение РНК вируса методом ПЦР: энтеровирусы. Биоматериал и ООС (вода, смывы, пищевые продукты)</t>
  </si>
  <si>
    <t>Определение РНК вируса методом ПЦР: норо, рота и астровирусы. Биоматериал</t>
  </si>
  <si>
    <t>Определение РНК вируса методом ПЦР: норо, рота, астровирусов из ООС (питьевой и сточной воды, смывы, пищевые продукты)</t>
  </si>
  <si>
    <t>Определение антигена норовирусов методом ИФА. Биоматериал</t>
  </si>
  <si>
    <t>Определение РНК вируса гепатита А методом ПЦР в  воде и пищевых продуктах, смывах</t>
  </si>
  <si>
    <t>Пробоподготовка на выявление вирусов в воде (водопроводной, бутилированной, бассейнов, поверхностных водоемов) методом концентрирования с использованием фильтрующих мембран (объем пробы 10 л)</t>
  </si>
  <si>
    <t>Пробоподготока на выявление вирусов в воде методом концентрирования с использованием набора сбора и концентрирования вирусов с помощью ловушечного устройства (питьевая вода) и флизелиновых пакетов с макропористым стеклом (сточная вода, поверхностных водоемов)</t>
  </si>
  <si>
    <t>Определение антигена ротавируса методом ИФА. Биоматериал</t>
  </si>
  <si>
    <t>Определение антигена вируса клещевого энцефалита методом ИФАв биологическом материале (ликворе) и клещах</t>
  </si>
  <si>
    <t>Серологические исследования: Определение антител класса G к HBsAg вируса гепатита В</t>
  </si>
  <si>
    <t>к приказу по ФБУЗ «Центр гигиены и  эпидемиологии в Челябинской области»                                                                                                   от 23.09.2025  № 252-Ф</t>
  </si>
  <si>
    <t>05.006</t>
  </si>
  <si>
    <t>05.006.00001</t>
  </si>
  <si>
    <t>Проверка эффективности вентиляции (скорость воздушного потока, производительность, кратность воздухообмена)</t>
  </si>
  <si>
    <t>Эффективность вентиляции</t>
  </si>
  <si>
    <t>02.001.00067</t>
  </si>
  <si>
    <t>Внесение изменений в протокол лабораторных испытаний по вине заказчика</t>
  </si>
  <si>
    <t>1 протокол</t>
  </si>
  <si>
    <t>03.009.00319</t>
  </si>
  <si>
    <t>Исследования продовольственного сырья и пищевых продуктов: Пропионовая кислота (КЭФ)</t>
  </si>
  <si>
    <t>01.004.00001</t>
  </si>
  <si>
    <t>01.004.00002</t>
  </si>
  <si>
    <t>01.004.00003</t>
  </si>
  <si>
    <t>Санитарно-эпидемиологическая экспертиза проекта размещения генерирующего ИИИ в одном рентгенкабинете медицинской рентгенодиагностики и рентгенотерапии</t>
  </si>
  <si>
    <t>Санитарно-эпидемиологическая экспертиза проекта размещения радионуклидного ИИИ для медицинской диагностики и терапии</t>
  </si>
  <si>
    <t>Санитарно-эпидемиологическая экспертиза проекта размещения промышленного ИИИ</t>
  </si>
  <si>
    <t>Исследования методом ПЦР: Выявление ДНК возбудителя сибирской язвы (Bacillus anthracis)</t>
  </si>
  <si>
    <t>Отбор проб. Отбор проб воды на сибирскую язву (не менее 20 среднедневных проб)</t>
  </si>
  <si>
    <t>15.005.00002</t>
  </si>
  <si>
    <t>15.006.00009</t>
  </si>
  <si>
    <t>Отбор проб. Отбор проб почвы с глубины 0,5м, 1 м, 1,5м, 2м на сибирскую язву (не менее 20 проб за выезд)</t>
  </si>
  <si>
    <t>15.009.00002</t>
  </si>
  <si>
    <t>Отбор проб. Отбор проб воздуха на сибирскую язву (не менее 20 среднедневных проб)</t>
  </si>
  <si>
    <t>Акарицидная обработка территории организаций, учреждений, находящихся на балансе муниципального бюджета</t>
  </si>
  <si>
    <t>Акарицидная обработка, обследование после проведения акарицидной обработки на наличие клещей территории до 0,2 га</t>
  </si>
  <si>
    <t>Акарицидная обработка, обследование после проведения акарицидной обработки на наличие клещей территории от 0,5 га до 5 га</t>
  </si>
  <si>
    <t>Ообследование территории объекта площадью до 5 га после проведения  акарицидной обработки на наличие клещей   в случае проведения акарицидной обработки сторонней организации</t>
  </si>
  <si>
    <t>Акарицидная обработка, обследование после проведения акарицидной обработки на наличие клещей территории с 0,2 га до 0,5 га</t>
  </si>
  <si>
    <t>Акарицидная обработка, обследование после проведения акарицидной обработки на наличие клещей территории свыше 5 га</t>
  </si>
  <si>
    <t>Дезинфекция: Заключительная камерная в инфекционном очаге туберкулеза</t>
  </si>
  <si>
    <t>Дезинфекция: Заключительная камерная в инфекционном очаге дифтерии</t>
  </si>
  <si>
    <t>Дезинфекция: Заключительная в инфекционном очаге вирусного гепатита "А"</t>
  </si>
  <si>
    <t>Дезинфекция: Заключительная камерная в инфекционном очаге брюшного тифа</t>
  </si>
  <si>
    <t>Дезинфекция: Заключительная камерная в инфекционном очаге грибковых заболеваний, чесотки</t>
  </si>
  <si>
    <t>Дезинфекция: Профилактическая на объекте площадью до 101кв.м</t>
  </si>
  <si>
    <t>Дезинфекция: Профилактическая на объекте площадью свыше 101кв.м</t>
  </si>
  <si>
    <t>Дезинфекция: Профилактическая камерная постельных принадлежностей (до 45 кг)</t>
  </si>
  <si>
    <t xml:space="preserve">Камерная обработка по поводу платяного педикулеза  </t>
  </si>
  <si>
    <t>Контроль работы парового стерилизатора</t>
  </si>
  <si>
    <t>Контроль работы воздушного стерилизатора</t>
  </si>
  <si>
    <t>Контроль работы дезинфекционной камеры</t>
  </si>
  <si>
    <t>Дезинфекция: постельного белья с помощью орошения (10 кг)</t>
  </si>
  <si>
    <t>Оказание услуг по дезинфекции контейнера (8 кубов)</t>
  </si>
  <si>
    <t>Оказание услуг по дезинфекции пассажирского вагона</t>
  </si>
  <si>
    <t>Оказание услуг по дезинфекции контейнера (до 1,3 куб. м.)</t>
  </si>
  <si>
    <t>Оказание услуг по дезинфекции спец-вагона для перевозки заключенных под стражу (70 м. кв.) методом орошения</t>
  </si>
  <si>
    <t>Дератизация:  на объектах при многоразовой (регулярной) обработке площадью до 101кв.м**</t>
  </si>
  <si>
    <t>Дератизация: на объектах при многоразовой (регулярной) обработке площадью от 101  до 301 кв. м**</t>
  </si>
  <si>
    <t>Дератизация: на объектах при многоразовой (регулярной) обработке площадью от 301  до 601 кв. м**</t>
  </si>
  <si>
    <t>Дератизация: на объектах при многоразовой (регулярной) обработке площадью от 601  до 1001 кв. м**</t>
  </si>
  <si>
    <t>Дератизация: на объектах при многоразовой (регулярной) обработке площадью от 1001  до 3001 кв. м**</t>
  </si>
  <si>
    <t>Дератизация: на объектах при многоразовой (регулярной) обработке площадью от 3001  до 6001 кв. м**</t>
  </si>
  <si>
    <t>Дератизация: на объектах при многоразовой (регулярной) обработке площадью свыше 6001 кв. м**</t>
  </si>
  <si>
    <t>Дератизация: на объектах при одноразовой  обработке площадью до 101 кв. м**</t>
  </si>
  <si>
    <t>Дератизация: на объектах при одноразовой  обработке площадью от 101  до 301 кв. м**</t>
  </si>
  <si>
    <t>Дератизация: на объектах при одноразовой  обработке площадью от 301  до 601 кв. м**</t>
  </si>
  <si>
    <t>Дератизация: на объектах при одноразовой  обработке площадью от 601  до 1001 кв. м**</t>
  </si>
  <si>
    <t>Дератизация: на объектах при одноразовой  обработке площадью от 1001  до 3001 кв. м**</t>
  </si>
  <si>
    <t>Дератизация: на объектах при одноразовой  обработке площадью от 3001  до 6001 кв. м**</t>
  </si>
  <si>
    <t>Дератизация: на объектах при одноразовой  обработке площадью свыше 6001 кв. м**</t>
  </si>
  <si>
    <t>Дератизация: Приготовление 1кг пищевой приманки для уничтожения грызунов (крыс, домовых мышей)</t>
  </si>
  <si>
    <t>Дератизация:  Профилактическая дератизация пассажирского вагона</t>
  </si>
  <si>
    <t>Дезинсекция: на объектах при многоразовой (регулярной) обработке площадью до 101кв.м</t>
  </si>
  <si>
    <t>Дезинсекция: на объектах при многоразовой (регулярной) обработке площадью от 101  до 301 кв. м</t>
  </si>
  <si>
    <t>Дезинсекция: на объектах при многоразовой (регулярной) обработке площадью от 301  до 601 кв. м</t>
  </si>
  <si>
    <t>Дезинсекция: на объектах при многоразовой (регулярной) обработке площадью от 601  до 1001 кв. м</t>
  </si>
  <si>
    <t>Дезинсекция: на объектах при многоразовой (регулярной) обработке площадью от 1001  до 2001 кв. м</t>
  </si>
  <si>
    <t>Дезинсекция: на объектах при многоразовой (регулярной) обработке площадью свыше 2001 кв. м</t>
  </si>
  <si>
    <t>Дезинсекция: на объектах при одноразовой  обработке площадью до 101 кв. м</t>
  </si>
  <si>
    <t>Дезинсекция: на объектах при одноразовой  обработке площадью от 101  до 301 кв. м</t>
  </si>
  <si>
    <t>Дезинсекция: на объектах при одноразовой  обработке площадью от 301  до 601 кв. м</t>
  </si>
  <si>
    <t>Дезинсекция: на объектах при одноразовой  обработке площадью от 601  до 1001 кв. м</t>
  </si>
  <si>
    <t>Дезинсекция: на объектах при одноразовой  обработке площадью от 1001  до 2001 кв. м</t>
  </si>
  <si>
    <t>Дезинсекция: на объектах при одноразовой  обработке площадью свыше 2001 кв. м</t>
  </si>
  <si>
    <t>Дезинсекция: при одноразовой  обработке  от 37кв.м.</t>
  </si>
  <si>
    <t>Дезинсекция: при одноразовой  обработке до 37кв.м.</t>
  </si>
  <si>
    <t>Дезинсекция  пассажирских вагонов (70 м. кв.)</t>
  </si>
  <si>
    <t>Определение "заселенности" вагона</t>
  </si>
  <si>
    <t>Дезинфекция автотранспорта: Одного квадратного метра*</t>
  </si>
  <si>
    <t>Дезинфекция автотранспорта: пассажирские и грузопассажирские малые (микроавтобус, пикап, легковой фургон)*</t>
  </si>
  <si>
    <t>Дезинфекция автотранспорта: грузовые (бортовые и фургоны), грузопассажирские или пассажирские (грузоподъемностью до 3 тонн)*</t>
  </si>
  <si>
    <t>Дезинфекция автотранспорта: грузовой транспорт (грузоподъемность до 5 тонн)*</t>
  </si>
  <si>
    <t>Дезинфекция автотранспорта: грузовой транспорт (грузоподъемность от 5 тонн)*</t>
  </si>
  <si>
    <t>Дезинфекция автотранспорта: ПОЛУПРИЦЕПЫ (9 метров)*</t>
  </si>
  <si>
    <t>Дезинфекция автотранспорта: ПОЛУПРИЦЕПЫ (12 метров)*</t>
  </si>
  <si>
    <t>Дезинфекция автотранспорта: ПОЛУПРИЦЕПЫ (14 метров)*</t>
  </si>
  <si>
    <r>
      <t>Уровень звука.</t>
    </r>
    <r>
      <rPr>
        <b/>
        <sz val="10"/>
        <color rgb="FF000000"/>
        <rFont val="Times New Roman"/>
        <family val="1"/>
        <charset val="204"/>
      </rPr>
      <t xml:space="preserve"> От 1 до 3-х контр. точек</t>
    </r>
  </si>
  <si>
    <t>1 контр. точка</t>
  </si>
  <si>
    <r>
      <t>Уровень звука.</t>
    </r>
    <r>
      <rPr>
        <b/>
        <sz val="10"/>
        <color rgb="FF000000"/>
        <rFont val="Times New Roman"/>
        <family val="1"/>
        <charset val="204"/>
      </rPr>
      <t xml:space="preserve"> От 4-х контр. точек</t>
    </r>
  </si>
  <si>
    <r>
      <t>Уровни звукового давления.</t>
    </r>
    <r>
      <rPr>
        <b/>
        <sz val="10"/>
        <color rgb="FF000000"/>
        <rFont val="Times New Roman"/>
        <family val="1"/>
        <charset val="204"/>
      </rPr>
      <t xml:space="preserve"> От 1 до 3-х контр. точек</t>
    </r>
  </si>
  <si>
    <r>
      <t>Уровни звукового давления.</t>
    </r>
    <r>
      <rPr>
        <b/>
        <sz val="10"/>
        <color rgb="FF000000"/>
        <rFont val="Times New Roman"/>
        <family val="1"/>
        <charset val="204"/>
      </rPr>
      <t xml:space="preserve"> От 4-х контр. точек</t>
    </r>
  </si>
  <si>
    <r>
      <t>Эквивалентный уровень звука.</t>
    </r>
    <r>
      <rPr>
        <b/>
        <sz val="10"/>
        <color rgb="FF000000"/>
        <rFont val="Times New Roman"/>
        <family val="1"/>
        <charset val="204"/>
      </rPr>
      <t xml:space="preserve"> От 1 до 3-х контр. точек</t>
    </r>
  </si>
  <si>
    <r>
      <t>Эквивалентный уровень звука.</t>
    </r>
    <r>
      <rPr>
        <b/>
        <sz val="10"/>
        <color rgb="FF000000"/>
        <rFont val="Times New Roman"/>
        <family val="1"/>
        <charset val="204"/>
      </rPr>
      <t xml:space="preserve"> От 4-х контр. точек</t>
    </r>
  </si>
  <si>
    <r>
      <t>Максимальный уровень звука.</t>
    </r>
    <r>
      <rPr>
        <b/>
        <sz val="10"/>
        <color rgb="FF000000"/>
        <rFont val="Times New Roman"/>
        <family val="1"/>
        <charset val="204"/>
      </rPr>
      <t xml:space="preserve"> От 1 до 3-х контр. точек</t>
    </r>
  </si>
  <si>
    <t>05.001.00008</t>
  </si>
  <si>
    <r>
      <t>Максимальный уровень звука.</t>
    </r>
    <r>
      <rPr>
        <b/>
        <sz val="10"/>
        <color rgb="FF000000"/>
        <rFont val="Times New Roman"/>
        <family val="1"/>
        <charset val="204"/>
      </rPr>
      <t xml:space="preserve"> От 4-х контр. точек</t>
    </r>
  </si>
  <si>
    <r>
      <t>Корректированный по С пиковый уровень звука.</t>
    </r>
    <r>
      <rPr>
        <b/>
        <sz val="10"/>
        <color rgb="FF000000"/>
        <rFont val="Times New Roman"/>
        <family val="1"/>
        <charset val="204"/>
      </rPr>
      <t xml:space="preserve"> От 1 до 3-х контр. точек</t>
    </r>
  </si>
  <si>
    <r>
      <t>Корректированный по С пиковый уровень звука.</t>
    </r>
    <r>
      <rPr>
        <b/>
        <sz val="10"/>
        <color rgb="FF000000"/>
        <rFont val="Times New Roman"/>
        <family val="1"/>
        <charset val="204"/>
      </rPr>
      <t xml:space="preserve"> От 4-х контр. точек</t>
    </r>
  </si>
  <si>
    <t>Жилые помещения</t>
  </si>
  <si>
    <t>Авиационный шум</t>
  </si>
  <si>
    <t>Шум транспортных потоков</t>
  </si>
  <si>
    <t>05.001.00014</t>
  </si>
  <si>
    <t>Транспортные средства. Уровни звукового давления</t>
  </si>
  <si>
    <t>05.001.00015</t>
  </si>
  <si>
    <t>Территория, границы санитарно-защитных зон</t>
  </si>
  <si>
    <t>05.001.00016</t>
  </si>
  <si>
    <t>Транспортные средства. Эквивалентный уровень звука</t>
  </si>
  <si>
    <t>05.001.00017</t>
  </si>
  <si>
    <t>Транспортные средства. Максимальный уровень звука</t>
  </si>
  <si>
    <t>Изменения</t>
  </si>
  <si>
    <t>Спектральные уровни (значения) виброускорения</t>
  </si>
  <si>
    <t>Корректированные эквивалентные уровни (значения) виброускорения</t>
  </si>
  <si>
    <r>
      <t xml:space="preserve">Спектральные уровни (значения) виброускорения. </t>
    </r>
    <r>
      <rPr>
        <b/>
        <sz val="10"/>
        <color rgb="FF000000"/>
        <rFont val="Times New Roman"/>
        <family val="1"/>
        <charset val="204"/>
      </rPr>
      <t>От 1 до 3-х контр. точек</t>
    </r>
  </si>
  <si>
    <r>
      <t xml:space="preserve">Спектральные уровни (значения) виброускорения. </t>
    </r>
    <r>
      <rPr>
        <b/>
        <sz val="10"/>
        <color rgb="FF000000"/>
        <rFont val="Times New Roman"/>
        <family val="1"/>
        <charset val="204"/>
      </rPr>
      <t>От 4-х контр. точек</t>
    </r>
  </si>
  <si>
    <r>
      <t xml:space="preserve">Корректированные эквивалентные уровни (значения) виброускорения. </t>
    </r>
    <r>
      <rPr>
        <b/>
        <sz val="10"/>
        <color rgb="FF000000"/>
        <rFont val="Times New Roman"/>
        <family val="1"/>
        <charset val="204"/>
      </rPr>
      <t>От 1 до 3-х контр. точек</t>
    </r>
  </si>
  <si>
    <r>
      <t>Корректированные эквивалентные уровни (значения) виброускорения.</t>
    </r>
    <r>
      <rPr>
        <b/>
        <sz val="10"/>
        <color rgb="FF000000"/>
        <rFont val="Times New Roman"/>
        <family val="1"/>
        <charset val="204"/>
      </rPr>
      <t xml:space="preserve"> От 4-х контр. точек</t>
    </r>
  </si>
  <si>
    <t>05.002.00007</t>
  </si>
  <si>
    <t>Транспортные средства. Спектральные уровни (значения) виброускорения</t>
  </si>
  <si>
    <t>05.002.00008</t>
  </si>
  <si>
    <r>
      <t xml:space="preserve">Микроклимат: Температура воздуха (с учетом перепада по горизонтали и вертикали). </t>
    </r>
    <r>
      <rPr>
        <b/>
        <sz val="10"/>
        <color rgb="FF000000"/>
        <rFont val="Times New Roman"/>
        <family val="1"/>
        <charset val="204"/>
      </rPr>
      <t>От 1 до 3-х контр. точек</t>
    </r>
  </si>
  <si>
    <r>
      <t>Микроклимат: Температура воздуха (с учетом перепада по горизонтали и вертикали).</t>
    </r>
    <r>
      <rPr>
        <b/>
        <sz val="10"/>
        <color rgb="FF000000"/>
        <rFont val="Times New Roman"/>
        <family val="1"/>
        <charset val="204"/>
      </rPr>
      <t xml:space="preserve"> От 4-х контр. точек</t>
    </r>
  </si>
  <si>
    <r>
      <t xml:space="preserve">Микроклимат: Относительная влажность воздуха. </t>
    </r>
    <r>
      <rPr>
        <b/>
        <sz val="10"/>
        <color rgb="FF000000"/>
        <rFont val="Times New Roman"/>
        <family val="1"/>
        <charset val="204"/>
      </rPr>
      <t>От 1 до 3-х контр. точек</t>
    </r>
  </si>
  <si>
    <r>
      <t>Микроклимат: Относительная влажность воздуха.</t>
    </r>
    <r>
      <rPr>
        <b/>
        <sz val="10"/>
        <color rgb="FF000000"/>
        <rFont val="Times New Roman"/>
        <family val="1"/>
        <charset val="204"/>
      </rPr>
      <t xml:space="preserve"> От 4-х контр. точек</t>
    </r>
  </si>
  <si>
    <r>
      <t>Микроклимат: Скорость движения воздуха.</t>
    </r>
    <r>
      <rPr>
        <b/>
        <sz val="10"/>
        <color rgb="FF000000"/>
        <rFont val="Times New Roman"/>
        <family val="1"/>
        <charset val="204"/>
      </rPr>
      <t xml:space="preserve"> От 1 до 3-х контр. точек</t>
    </r>
  </si>
  <si>
    <r>
      <t>Микроклимат: Скорость движения воздуха.</t>
    </r>
    <r>
      <rPr>
        <b/>
        <sz val="10"/>
        <color rgb="FF000000"/>
        <rFont val="Times New Roman"/>
        <family val="1"/>
        <charset val="204"/>
      </rPr>
      <t xml:space="preserve"> От 4-х контр. точек</t>
    </r>
  </si>
  <si>
    <r>
      <t>Микроклимат: Тепловое излучение.</t>
    </r>
    <r>
      <rPr>
        <b/>
        <sz val="10"/>
        <color rgb="FF000000"/>
        <rFont val="Times New Roman"/>
        <family val="1"/>
        <charset val="204"/>
      </rPr>
      <t xml:space="preserve"> От 1 до 3-х контр. точек</t>
    </r>
  </si>
  <si>
    <r>
      <t>Микроклимат: Тепловое излучение.</t>
    </r>
    <r>
      <rPr>
        <b/>
        <sz val="10"/>
        <color rgb="FF000000"/>
        <rFont val="Times New Roman"/>
        <family val="1"/>
        <charset val="204"/>
      </rPr>
      <t xml:space="preserve"> От 4-х контр. точек</t>
    </r>
  </si>
  <si>
    <t>05.003.00009</t>
  </si>
  <si>
    <r>
      <t xml:space="preserve">Микроклимат: ТНС-индекс. </t>
    </r>
    <r>
      <rPr>
        <b/>
        <sz val="10"/>
        <color rgb="FF000000"/>
        <rFont val="Times New Roman"/>
        <family val="1"/>
        <charset val="204"/>
      </rPr>
      <t>От 1 до 3-х контр. точек</t>
    </r>
  </si>
  <si>
    <t>05.003.00010</t>
  </si>
  <si>
    <r>
      <t>Микроклимат: ТНС-индекс.</t>
    </r>
    <r>
      <rPr>
        <b/>
        <sz val="10"/>
        <color rgb="FF000000"/>
        <rFont val="Times New Roman"/>
        <family val="1"/>
        <charset val="204"/>
      </rPr>
      <t xml:space="preserve"> От 4-х контр. точек</t>
    </r>
  </si>
  <si>
    <t>05.003.00011</t>
  </si>
  <si>
    <t>Микроклимат: Температура воздуха в пассажирских вагонах (с учетом перепада по горизонтали и вертикали)</t>
  </si>
  <si>
    <t>05.003.00012</t>
  </si>
  <si>
    <t>Микроклимат: Относительная влажность воздуха в пассажирских вагонах</t>
  </si>
  <si>
    <t>05.003.00013</t>
  </si>
  <si>
    <t>Микроклимат: Скорость движения воздуха в пассажирских вагонах</t>
  </si>
  <si>
    <r>
      <t>Освещенность: Освещенность рабочих поверхностей.</t>
    </r>
    <r>
      <rPr>
        <b/>
        <sz val="10"/>
        <color rgb="FF000000"/>
        <rFont val="Times New Roman"/>
        <family val="1"/>
        <charset val="204"/>
      </rPr>
      <t xml:space="preserve"> От 1 до 3-х контр. точек</t>
    </r>
  </si>
  <si>
    <r>
      <t>Освещенность: Освещенность рабочих поверхностей.</t>
    </r>
    <r>
      <rPr>
        <b/>
        <sz val="10"/>
        <color rgb="FF000000"/>
        <rFont val="Times New Roman"/>
        <family val="1"/>
        <charset val="204"/>
      </rPr>
      <t xml:space="preserve"> От 4-х контр. точек</t>
    </r>
  </si>
  <si>
    <t>05.004.00004</t>
  </si>
  <si>
    <r>
      <t>Освещенность: Внешняя освещенность экрана.</t>
    </r>
    <r>
      <rPr>
        <b/>
        <sz val="10"/>
        <color rgb="FF000000"/>
        <rFont val="Times New Roman"/>
        <family val="1"/>
        <charset val="204"/>
      </rPr>
      <t xml:space="preserve"> От 1 до 3-х контр. точек</t>
    </r>
  </si>
  <si>
    <r>
      <t>Освещенность: Внешняя освещенность экрана.</t>
    </r>
    <r>
      <rPr>
        <b/>
        <sz val="10"/>
        <color rgb="FF000000"/>
        <rFont val="Times New Roman"/>
        <family val="1"/>
        <charset val="204"/>
      </rPr>
      <t xml:space="preserve"> От 4-х контр. точек</t>
    </r>
  </si>
  <si>
    <t>05.004.00006</t>
  </si>
  <si>
    <r>
      <t>Освещенность: Коэффициент пульсации.</t>
    </r>
    <r>
      <rPr>
        <b/>
        <sz val="10"/>
        <color rgb="FF000000"/>
        <rFont val="Times New Roman"/>
        <family val="1"/>
        <charset val="204"/>
      </rPr>
      <t xml:space="preserve"> От 1 до 3-х контр. точек</t>
    </r>
  </si>
  <si>
    <r>
      <t>Освещенность: Коэффициент пульсации.</t>
    </r>
    <r>
      <rPr>
        <b/>
        <sz val="10"/>
        <color rgb="FF000000"/>
        <rFont val="Times New Roman"/>
        <family val="1"/>
        <charset val="204"/>
      </rPr>
      <t xml:space="preserve"> От 4-х контр. точек</t>
    </r>
  </si>
  <si>
    <r>
      <t>Освещенность: Вертикальная освещенность на окнах.</t>
    </r>
    <r>
      <rPr>
        <b/>
        <sz val="10"/>
        <color rgb="FF000000"/>
        <rFont val="Times New Roman"/>
        <family val="1"/>
        <charset val="204"/>
      </rPr>
      <t xml:space="preserve"> От 1 до 3-х контр. точек</t>
    </r>
  </si>
  <si>
    <r>
      <t>Освещенность: Вертикальная освещенность на окнах.</t>
    </r>
    <r>
      <rPr>
        <b/>
        <sz val="10"/>
        <color rgb="FF000000"/>
        <rFont val="Times New Roman"/>
        <family val="1"/>
        <charset val="204"/>
      </rPr>
      <t xml:space="preserve"> От 4-х контр. точек</t>
    </r>
  </si>
  <si>
    <t>05.004.00011</t>
  </si>
  <si>
    <r>
      <t>Освещенность: Освещенность помещений жилых и общественных зданий.</t>
    </r>
    <r>
      <rPr>
        <b/>
        <sz val="10"/>
        <color rgb="FF000000"/>
        <rFont val="Times New Roman"/>
        <family val="1"/>
        <charset val="204"/>
      </rPr>
      <t xml:space="preserve"> От 1 до 3-х контр. точек</t>
    </r>
  </si>
  <si>
    <t>05.004.00012</t>
  </si>
  <si>
    <r>
      <t>Освещенность: Освещенность помещений жилых и общественных зданий.</t>
    </r>
    <r>
      <rPr>
        <b/>
        <sz val="10"/>
        <color rgb="FF000000"/>
        <rFont val="Times New Roman"/>
        <family val="1"/>
        <charset val="204"/>
      </rPr>
      <t xml:space="preserve"> От 4-х контр. точек</t>
    </r>
  </si>
  <si>
    <t>05.004.00013</t>
  </si>
  <si>
    <r>
      <t>Освещенность: Коэффициент естественной освещенности.</t>
    </r>
    <r>
      <rPr>
        <b/>
        <sz val="10"/>
        <color rgb="FF000000"/>
        <rFont val="Times New Roman"/>
        <family val="1"/>
        <charset val="204"/>
      </rPr>
      <t xml:space="preserve"> От 1 до 3-х контр. точек</t>
    </r>
  </si>
  <si>
    <t>05.004.00014</t>
  </si>
  <si>
    <r>
      <t>Освещенность: Коэффициент естественной освещенности.</t>
    </r>
    <r>
      <rPr>
        <b/>
        <sz val="10"/>
        <color rgb="FF000000"/>
        <rFont val="Times New Roman"/>
        <family val="1"/>
        <charset val="204"/>
      </rPr>
      <t xml:space="preserve"> От 4-х контр. точек</t>
    </r>
  </si>
  <si>
    <r>
      <t>ЭМП радиочастот (ПРТО; установки ТВЧ и др.).</t>
    </r>
    <r>
      <rPr>
        <b/>
        <sz val="10"/>
        <color rgb="FF000000"/>
        <rFont val="Times New Roman"/>
        <family val="1"/>
        <charset val="204"/>
      </rPr>
      <t xml:space="preserve"> От 1 до 3-х контр. точек</t>
    </r>
  </si>
  <si>
    <r>
      <t>ЭМП радиочастот (ПРТО; установки ТВЧ и др.).</t>
    </r>
    <r>
      <rPr>
        <b/>
        <sz val="10"/>
        <color rgb="FF000000"/>
        <rFont val="Times New Roman"/>
        <family val="1"/>
        <charset val="204"/>
      </rPr>
      <t xml:space="preserve"> От 4-х контр. точек</t>
    </r>
  </si>
  <si>
    <r>
      <t>ЭМП промышленной частоты.</t>
    </r>
    <r>
      <rPr>
        <b/>
        <sz val="10"/>
        <color rgb="FF000000"/>
        <rFont val="Times New Roman"/>
        <family val="1"/>
        <charset val="204"/>
      </rPr>
      <t xml:space="preserve"> От 1 до 3-х контр. точек</t>
    </r>
  </si>
  <si>
    <t>05.005.00004</t>
  </si>
  <si>
    <r>
      <t>ЭМП промышленной частоты.</t>
    </r>
    <r>
      <rPr>
        <b/>
        <sz val="10"/>
        <color rgb="FF000000"/>
        <rFont val="Times New Roman"/>
        <family val="1"/>
        <charset val="204"/>
      </rPr>
      <t xml:space="preserve"> От 4-х контр. точек</t>
    </r>
  </si>
  <si>
    <r>
      <t>Электростатическое поле.</t>
    </r>
    <r>
      <rPr>
        <b/>
        <sz val="10"/>
        <color rgb="FF000000"/>
        <rFont val="Times New Roman"/>
        <family val="1"/>
        <charset val="204"/>
      </rPr>
      <t xml:space="preserve"> От 1 до 3-х контр. точек</t>
    </r>
  </si>
  <si>
    <r>
      <t>Электростатическое поле.</t>
    </r>
    <r>
      <rPr>
        <b/>
        <sz val="10"/>
        <color rgb="FF000000"/>
        <rFont val="Times New Roman"/>
        <family val="1"/>
        <charset val="204"/>
      </rPr>
      <t xml:space="preserve"> От 4-х контр. точек</t>
    </r>
  </si>
  <si>
    <t>05.005.00007</t>
  </si>
  <si>
    <r>
      <t>Постоянное магнитное поле.</t>
    </r>
    <r>
      <rPr>
        <b/>
        <sz val="10"/>
        <color rgb="FF000000"/>
        <rFont val="Times New Roman"/>
        <family val="1"/>
        <charset val="204"/>
      </rPr>
      <t xml:space="preserve"> От 1 до 3-х контр. точек</t>
    </r>
  </si>
  <si>
    <t>05.005.00008</t>
  </si>
  <si>
    <r>
      <t>Постоянное магнитное поле.</t>
    </r>
    <r>
      <rPr>
        <b/>
        <sz val="10"/>
        <color rgb="FF000000"/>
        <rFont val="Times New Roman"/>
        <family val="1"/>
        <charset val="204"/>
      </rPr>
      <t xml:space="preserve"> От 4-х контр. точек</t>
    </r>
  </si>
  <si>
    <t>05.005.00009</t>
  </si>
  <si>
    <r>
      <t>ЭМП 10 - 60 кГц.</t>
    </r>
    <r>
      <rPr>
        <b/>
        <sz val="10"/>
        <color rgb="FF000000"/>
        <rFont val="Times New Roman"/>
        <family val="1"/>
        <charset val="204"/>
      </rPr>
      <t xml:space="preserve"> От 1 до 3-х контр. точек</t>
    </r>
  </si>
  <si>
    <r>
      <t>ЭМП 10 - 60 кГц.</t>
    </r>
    <r>
      <rPr>
        <b/>
        <sz val="10"/>
        <color rgb="FF000000"/>
        <rFont val="Times New Roman"/>
        <family val="1"/>
        <charset val="204"/>
      </rPr>
      <t xml:space="preserve"> От 4-х контр. точек</t>
    </r>
  </si>
  <si>
    <r>
      <t>Ионный состав воздуха.</t>
    </r>
    <r>
      <rPr>
        <b/>
        <sz val="10"/>
        <color rgb="FF000000"/>
        <rFont val="Times New Roman"/>
        <family val="1"/>
        <charset val="204"/>
      </rPr>
      <t xml:space="preserve"> От 1 до 3-х контр. точек</t>
    </r>
  </si>
  <si>
    <r>
      <t>Ионный состав воздуха.</t>
    </r>
    <r>
      <rPr>
        <b/>
        <sz val="10"/>
        <color rgb="FF000000"/>
        <rFont val="Times New Roman"/>
        <family val="1"/>
        <charset val="204"/>
      </rPr>
      <t xml:space="preserve"> От 4-х контр. точек</t>
    </r>
  </si>
  <si>
    <t>ЭМП промышленной частоты (50 Гц). Пассажирские вагоны</t>
  </si>
  <si>
    <t>05.005.00014</t>
  </si>
  <si>
    <t>Напряженность электростатического поля в пассажирском вагоне</t>
  </si>
  <si>
    <t>05.005.00015</t>
  </si>
  <si>
    <r>
      <t>Территория, границы санитарно-защитных зон.</t>
    </r>
    <r>
      <rPr>
        <b/>
        <sz val="10"/>
        <color rgb="FF000000"/>
        <rFont val="Times New Roman"/>
        <family val="1"/>
        <charset val="204"/>
      </rPr>
      <t xml:space="preserve"> От 1 до 3-х контр. точек</t>
    </r>
  </si>
  <si>
    <t>05.005.00016</t>
  </si>
  <si>
    <r>
      <t>Территория, границы санитарно-защитных зон.</t>
    </r>
    <r>
      <rPr>
        <b/>
        <sz val="10"/>
        <color rgb="FF000000"/>
        <rFont val="Times New Roman"/>
        <family val="1"/>
        <charset val="204"/>
      </rPr>
      <t xml:space="preserve"> От 4-х контр. точек</t>
    </r>
  </si>
  <si>
    <t>изменение</t>
  </si>
  <si>
    <t>10.001.00001</t>
  </si>
  <si>
    <r>
      <t xml:space="preserve">Консультирование по вопросам защиты прав потребителей, соблюдения правил продажи отдельных видов товаров, выполнения работ, оказания услуг </t>
    </r>
    <r>
      <rPr>
        <b/>
        <sz val="10"/>
        <color rgb="FF000000"/>
        <rFont val="Times New Roman"/>
        <family val="1"/>
        <charset val="204"/>
      </rPr>
      <t>с представительством в суде 1 инстанции</t>
    </r>
    <r>
      <rPr>
        <sz val="10"/>
        <color rgb="FF000000"/>
        <rFont val="Times New Roman"/>
        <family val="1"/>
        <charset val="204"/>
      </rPr>
      <t xml:space="preserve"> (при стоимости услуг, товара до 10 000 руб.) за все заседания</t>
    </r>
  </si>
  <si>
    <t>10.001.00002</t>
  </si>
  <si>
    <r>
      <t xml:space="preserve">Консультирование по вопросам защиты прав потребителей, соблюдения правил продажи отдельных видов товаров, выполнения работ, оказания услуг </t>
    </r>
    <r>
      <rPr>
        <b/>
        <sz val="10"/>
        <color rgb="FF000000"/>
        <rFont val="Times New Roman"/>
        <family val="1"/>
        <charset val="204"/>
      </rPr>
      <t>с представительством в суде 2 и следующей инстанции</t>
    </r>
    <r>
      <rPr>
        <sz val="10"/>
        <color rgb="FF000000"/>
        <rFont val="Times New Roman"/>
        <family val="1"/>
        <charset val="204"/>
      </rPr>
      <t xml:space="preserve"> (при стоимости услуг, товара до 10 000 руб. за все заседания)</t>
    </r>
  </si>
  <si>
    <t>10.001.00003</t>
  </si>
  <si>
    <t>Консультирование по вопросам защиты прав потребителей, соблюдения правил продажи отдельных видов товаров, выполнения работ, оказания услуг с составлением процессуального документа (заявления, ходатайства и т. п) (при стоимости услуг, товара до 10 000 руб.) за каждый документ</t>
  </si>
  <si>
    <t>10.001.00004</t>
  </si>
  <si>
    <r>
      <t xml:space="preserve">Консультирование по вопросам защиты прав потребителей, соблюдения правил продажи отдельных видов товаров, выполнения работ, оказания услуг </t>
    </r>
    <r>
      <rPr>
        <b/>
        <sz val="10"/>
        <color rgb="FF000000"/>
        <rFont val="Times New Roman"/>
        <family val="1"/>
        <charset val="204"/>
      </rPr>
      <t>с представительством в суде 1 инстанции</t>
    </r>
    <r>
      <rPr>
        <sz val="10"/>
        <color rgb="FF000000"/>
        <rFont val="Times New Roman"/>
        <family val="1"/>
        <charset val="204"/>
      </rPr>
      <t xml:space="preserve"> (при стоимости услуг, товара свыше 10 000 руб.) за все заседания</t>
    </r>
  </si>
  <si>
    <t>10.001.00005</t>
  </si>
  <si>
    <r>
      <t xml:space="preserve">Консультирование по вопросам защиты прав потребителей, соблюдения правил продажи отдельных видов товаров, выполнения работ, оказания услуг </t>
    </r>
    <r>
      <rPr>
        <b/>
        <sz val="10"/>
        <color rgb="FF000000"/>
        <rFont val="Times New Roman"/>
        <family val="1"/>
        <charset val="204"/>
      </rPr>
      <t>с представительством в суде 2 и следующей инстанции</t>
    </r>
    <r>
      <rPr>
        <sz val="10"/>
        <color rgb="FF000000"/>
        <rFont val="Times New Roman"/>
        <family val="1"/>
        <charset val="204"/>
      </rPr>
      <t xml:space="preserve"> (при стоимости услуг, товара свыше 10 000 руб. за все заседания)</t>
    </r>
  </si>
  <si>
    <t>10.001.00006</t>
  </si>
  <si>
    <t>Консультирование по вопросам защиты прав потребителей, соблюдения правил продажи отдельных видов товаров, выполнения работ, оказания услуг с составлением процессуального документа (заявления, ходатайства и т. п) (при стоимости услуг, товара свыше 10 000 руб.) за каждый документ</t>
  </si>
  <si>
    <t>ввести</t>
  </si>
  <si>
    <t>исключить</t>
  </si>
  <si>
    <t>Консультация объекта для получения санитарно-эпидемиологического заключения по медицинской, фармацевтической, образовательной деятельности за каждое помещение (более 5 помещений)</t>
  </si>
  <si>
    <t>Цена с НДС с 09.06.2026 (руб.)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</si>
</sst>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charset val="204"/>
      <scheme val="minor"/>
    </font>
    <font>
      <sz val="11"/>
      <name val="Times New Roman"/>
      <family val="1"/>
      <charset val="204"/>
    </font>
    <font>
      <sz val="9"/>
      <name val="Times New Roman"/>
      <family val="1"/>
      <charset val="204"/>
    </font>
    <font>
      <sz val="11"/>
      <name val="Arial Cyr"/>
      <charset val="204"/>
    </font>
    <font>
      <b/>
      <sz val="11"/>
      <name val="Times New Roman"/>
      <family val="1"/>
      <charset val="204"/>
    </font>
    <font>
      <b/>
      <sz val="9"/>
      <name val="Times New Roman"/>
      <family val="1"/>
      <charset val="204"/>
    </font>
    <font>
      <b/>
      <sz val="9"/>
      <color indexed="10"/>
      <name val="Times New Roman"/>
      <family val="1"/>
      <charset val="204"/>
    </font>
    <font>
      <sz val="9"/>
      <color indexed="8"/>
      <name val="Times New Roman"/>
      <family val="1"/>
      <charset val="204"/>
    </font>
    <font>
      <sz val="9"/>
      <color indexed="10"/>
      <name val="Times New Roman"/>
      <family val="1"/>
      <charset val="204"/>
    </font>
    <font>
      <b/>
      <sz val="9"/>
      <color rgb="FFFF0000"/>
      <name val="Times New Roman"/>
      <family val="1"/>
      <charset val="204"/>
    </font>
    <font>
      <sz val="8"/>
      <name val="Times New Roman"/>
      <family val="1"/>
      <charset val="204"/>
    </font>
    <font>
      <sz val="9"/>
      <color indexed="36"/>
      <name val="Times New Roman"/>
      <family val="1"/>
      <charset val="204"/>
    </font>
    <font>
      <sz val="9"/>
      <color rgb="FFFF0000"/>
      <name val="Times New Roman"/>
      <family val="1"/>
      <charset val="204"/>
    </font>
    <font>
      <sz val="12"/>
      <name val="Times New Roman"/>
      <family val="1"/>
      <charset val="204"/>
    </font>
    <font>
      <sz val="9"/>
      <color theme="1"/>
      <name val="Times New Roman"/>
      <family val="1"/>
      <charset val="204"/>
    </font>
    <font>
      <sz val="8"/>
      <name val="Calibri"/>
      <family val="2"/>
      <scheme val="minor"/>
    </font>
    <font>
      <sz val="9"/>
      <color theme="1"/>
      <name val="Calibri"/>
      <family val="2"/>
      <scheme val="minor"/>
    </font>
    <font>
      <b/>
      <sz val="9"/>
      <color indexed="81"/>
      <name val="Tahoma"/>
      <family val="2"/>
      <charset val="204"/>
    </font>
    <font>
      <sz val="9"/>
      <color indexed="81"/>
      <name val="Tahoma"/>
      <family val="2"/>
      <charset val="204"/>
    </font>
    <font>
      <b/>
      <sz val="9"/>
      <color theme="1"/>
      <name val="Times New Roman"/>
      <family val="1"/>
      <charset val="204"/>
    </font>
    <font>
      <sz val="9"/>
      <color rgb="FF000000"/>
      <name val="Times New Roman"/>
      <family val="1"/>
      <charset val="204"/>
    </font>
    <font>
      <b/>
      <sz val="10"/>
      <color rgb="FF000000"/>
      <name val="Times New Roman"/>
      <family val="1"/>
      <charset val="204"/>
    </font>
    <font>
      <sz val="10"/>
      <color rgb="FF000000"/>
      <name val="Times New Roman"/>
      <family val="1"/>
      <charset val="204"/>
    </font>
  </fonts>
  <fills count="6">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FF0000"/>
        <bgColor indexed="64"/>
      </patternFill>
    </fill>
    <fill>
      <patternFill patternType="solid">
        <fgColor rgb="FF92D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284">
    <xf numFmtId="0" fontId="0" fillId="0" borderId="0" xfId="0"/>
    <xf numFmtId="0" fontId="3" fillId="0" borderId="0" xfId="0" applyFont="1" applyFill="1" applyBorder="1" applyAlignment="1">
      <alignment horizontal="center" vertical="center"/>
    </xf>
    <xf numFmtId="0" fontId="3" fillId="0" borderId="0" xfId="0" applyFont="1" applyFill="1" applyAlignment="1">
      <alignment horizontal="justify" vertical="center"/>
    </xf>
    <xf numFmtId="0" fontId="3" fillId="0" borderId="1" xfId="0" applyFont="1" applyFill="1" applyBorder="1" applyAlignment="1">
      <alignment horizontal="justify" vertical="center" wrapText="1"/>
    </xf>
    <xf numFmtId="0" fontId="3" fillId="0" borderId="0" xfId="0" applyFont="1" applyFill="1" applyAlignment="1">
      <alignment horizontal="center" vertical="center"/>
    </xf>
    <xf numFmtId="0" fontId="15" fillId="0" borderId="1" xfId="0" applyFont="1" applyFill="1" applyBorder="1" applyAlignment="1">
      <alignment horizontal="center" vertical="center" wrapText="1"/>
    </xf>
    <xf numFmtId="0" fontId="15" fillId="0" borderId="1" xfId="0" applyFont="1" applyFill="1" applyBorder="1" applyAlignment="1">
      <alignment horizontal="justify" vertical="center" wrapText="1"/>
    </xf>
    <xf numFmtId="49" fontId="3" fillId="0" borderId="1" xfId="0" applyNumberFormat="1" applyFont="1" applyFill="1" applyBorder="1" applyAlignment="1">
      <alignment horizontal="center" vertical="top" wrapText="1"/>
    </xf>
    <xf numFmtId="0" fontId="3" fillId="0" borderId="1" xfId="0" applyFont="1" applyFill="1" applyBorder="1" applyAlignment="1">
      <alignment horizontal="left" vertical="top" wrapText="1" readingOrder="1"/>
    </xf>
    <xf numFmtId="0" fontId="3" fillId="0" borderId="0" xfId="0" applyFont="1" applyFill="1" applyBorder="1" applyAlignment="1">
      <alignment horizontal="center" vertical="center" wrapText="1"/>
    </xf>
    <xf numFmtId="0" fontId="3" fillId="0" borderId="0" xfId="0" applyFont="1" applyFill="1" applyAlignment="1">
      <alignment horizontal="justify" vertical="top" wrapText="1"/>
    </xf>
    <xf numFmtId="49" fontId="6" fillId="0" borderId="1" xfId="0" applyNumberFormat="1" applyFont="1" applyFill="1" applyBorder="1" applyAlignment="1">
      <alignment horizontal="center" vertical="center" wrapText="1"/>
    </xf>
    <xf numFmtId="0" fontId="3" fillId="0" borderId="0" xfId="0" applyFont="1" applyFill="1" applyAlignment="1">
      <alignment horizontal="justify"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top" wrapText="1"/>
    </xf>
    <xf numFmtId="0" fontId="9"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7" fillId="0" borderId="0" xfId="0" applyFont="1" applyFill="1" applyAlignment="1">
      <alignment horizontal="justify" vertical="center"/>
    </xf>
    <xf numFmtId="0" fontId="3" fillId="0" borderId="1" xfId="0" applyFont="1" applyFill="1" applyBorder="1" applyAlignment="1">
      <alignment vertical="center" wrapText="1"/>
    </xf>
    <xf numFmtId="0" fontId="12" fillId="0" borderId="0" xfId="0" applyFont="1" applyFill="1" applyAlignment="1">
      <alignment horizontal="justify" vertical="center"/>
    </xf>
    <xf numFmtId="49" fontId="6" fillId="0" borderId="1" xfId="0" applyNumberFormat="1" applyFont="1" applyFill="1" applyBorder="1" applyAlignment="1">
      <alignment horizontal="center" vertical="center"/>
    </xf>
    <xf numFmtId="0" fontId="9" fillId="0" borderId="0" xfId="0" applyFont="1" applyFill="1" applyAlignment="1">
      <alignment horizontal="justify" vertical="center"/>
    </xf>
    <xf numFmtId="0" fontId="14" fillId="0" borderId="1" xfId="0"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top" wrapText="1"/>
    </xf>
    <xf numFmtId="0" fontId="3" fillId="0" borderId="6" xfId="0" applyFont="1" applyFill="1" applyBorder="1" applyAlignment="1">
      <alignment horizontal="left" vertical="top" wrapText="1" readingOrder="1"/>
    </xf>
    <xf numFmtId="0" fontId="3" fillId="0" borderId="6" xfId="0" applyFont="1" applyFill="1" applyBorder="1" applyAlignment="1">
      <alignment horizontal="center" vertical="center" wrapText="1"/>
    </xf>
    <xf numFmtId="3" fontId="3" fillId="0" borderId="6"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top" wrapText="1"/>
    </xf>
    <xf numFmtId="0" fontId="7" fillId="0" borderId="1" xfId="0" applyFont="1" applyFill="1" applyBorder="1" applyAlignment="1">
      <alignment horizontal="left" vertical="top" wrapText="1"/>
    </xf>
    <xf numFmtId="0" fontId="7" fillId="0" borderId="1" xfId="0"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3" fontId="15" fillId="0" borderId="1" xfId="0" applyNumberFormat="1" applyFont="1" applyFill="1" applyBorder="1" applyAlignment="1">
      <alignment horizontal="center" vertical="center" wrapText="1"/>
    </xf>
    <xf numFmtId="3" fontId="3" fillId="0" borderId="5"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6" xfId="0" applyFont="1" applyFill="1" applyBorder="1" applyAlignment="1">
      <alignment horizontal="justify" vertical="center" wrapText="1"/>
    </xf>
    <xf numFmtId="3" fontId="3" fillId="0" borderId="8"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3" fontId="10" fillId="0" borderId="1" xfId="0" applyNumberFormat="1" applyFont="1" applyFill="1" applyBorder="1" applyAlignment="1">
      <alignment horizontal="center" vertical="center" wrapText="1"/>
    </xf>
    <xf numFmtId="4" fontId="10" fillId="0" borderId="1"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0" fontId="10" fillId="0" borderId="1" xfId="0" applyFont="1" applyFill="1" applyBorder="1" applyAlignment="1">
      <alignment horizontal="center" vertical="center"/>
    </xf>
    <xf numFmtId="0" fontId="2" fillId="0" borderId="0" xfId="0" applyFont="1" applyFill="1" applyBorder="1" applyAlignment="1">
      <alignment horizontal="left" vertical="center" wrapText="1" indent="1"/>
    </xf>
    <xf numFmtId="3" fontId="3" fillId="0" borderId="0" xfId="0" applyNumberFormat="1" applyFont="1" applyFill="1" applyAlignment="1">
      <alignment horizontal="center" vertical="center" wrapText="1"/>
    </xf>
    <xf numFmtId="4" fontId="3" fillId="0" borderId="0" xfId="0" applyNumberFormat="1" applyFont="1" applyFill="1" applyAlignment="1">
      <alignment horizontal="center" vertical="center" wrapText="1"/>
    </xf>
    <xf numFmtId="0" fontId="4" fillId="0" borderId="0" xfId="0" applyFont="1" applyFill="1" applyBorder="1" applyAlignment="1">
      <alignment horizontal="center" vertical="center" wrapText="1"/>
    </xf>
    <xf numFmtId="3" fontId="3" fillId="0" borderId="1" xfId="0" applyNumberFormat="1" applyFont="1" applyFill="1" applyBorder="1" applyAlignment="1">
      <alignment horizontal="center" vertical="center"/>
    </xf>
    <xf numFmtId="0" fontId="3" fillId="0" borderId="1" xfId="0" applyFont="1" applyFill="1" applyBorder="1" applyAlignment="1">
      <alignment horizontal="center" wrapText="1"/>
    </xf>
    <xf numFmtId="0" fontId="3" fillId="0" borderId="1" xfId="0" applyFont="1" applyFill="1" applyBorder="1" applyAlignment="1">
      <alignment horizontal="justify" wrapText="1"/>
    </xf>
    <xf numFmtId="0" fontId="3" fillId="0" borderId="1" xfId="0" applyFont="1" applyFill="1" applyBorder="1" applyAlignment="1">
      <alignment wrapText="1"/>
    </xf>
    <xf numFmtId="0" fontId="6" fillId="0" borderId="0" xfId="0" applyFont="1" applyFill="1" applyAlignment="1">
      <alignment horizontal="justify" vertical="center"/>
    </xf>
    <xf numFmtId="0" fontId="7" fillId="0" borderId="0" xfId="0" applyFont="1" applyFill="1" applyAlignment="1">
      <alignment horizontal="justify" vertical="top" wrapText="1"/>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6" fillId="0" borderId="0" xfId="0" applyFont="1" applyFill="1" applyAlignment="1">
      <alignment horizontal="justify" vertical="top" wrapText="1"/>
    </xf>
    <xf numFmtId="0" fontId="3" fillId="0" borderId="6" xfId="0" applyFont="1" applyFill="1" applyBorder="1" applyAlignment="1">
      <alignment horizontal="left" vertical="center" wrapText="1"/>
    </xf>
    <xf numFmtId="49" fontId="6" fillId="0" borderId="5" xfId="0" applyNumberFormat="1" applyFont="1" applyFill="1" applyBorder="1" applyAlignment="1">
      <alignment horizontal="center" vertical="top" wrapText="1"/>
    </xf>
    <xf numFmtId="49" fontId="3" fillId="0" borderId="6"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top" wrapText="1"/>
    </xf>
    <xf numFmtId="0" fontId="3" fillId="0" borderId="0" xfId="0" applyFont="1" applyFill="1" applyBorder="1" applyAlignment="1">
      <alignment horizontal="justify" vertical="top" wrapText="1"/>
    </xf>
    <xf numFmtId="0" fontId="3" fillId="0" borderId="7" xfId="0" applyFont="1" applyFill="1" applyBorder="1" applyAlignment="1">
      <alignment horizontal="left" vertical="center" wrapText="1"/>
    </xf>
    <xf numFmtId="49" fontId="6" fillId="0" borderId="5" xfId="0" applyNumberFormat="1" applyFont="1" applyFill="1" applyBorder="1" applyAlignment="1">
      <alignment horizontal="center" vertical="center" wrapText="1"/>
    </xf>
    <xf numFmtId="0" fontId="3" fillId="0" borderId="0" xfId="0" applyFont="1" applyFill="1" applyBorder="1" applyAlignment="1">
      <alignment horizontal="justify" vertical="center"/>
    </xf>
    <xf numFmtId="0" fontId="3" fillId="0" borderId="0" xfId="0" applyFont="1" applyFill="1" applyAlignment="1">
      <alignment horizontal="left" vertical="center"/>
    </xf>
    <xf numFmtId="49"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10" fillId="0" borderId="0" xfId="0" applyFont="1" applyFill="1" applyAlignment="1">
      <alignment horizontal="justify" vertical="center"/>
    </xf>
    <xf numFmtId="0" fontId="13" fillId="0" borderId="0" xfId="0" applyFont="1" applyFill="1" applyAlignment="1">
      <alignment horizontal="justify" vertical="center"/>
    </xf>
    <xf numFmtId="49" fontId="3" fillId="0" borderId="0" xfId="0" applyNumberFormat="1" applyFont="1" applyFill="1" applyAlignment="1">
      <alignment horizontal="center" vertical="center"/>
    </xf>
    <xf numFmtId="3" fontId="3" fillId="0" borderId="0" xfId="0" applyNumberFormat="1" applyFont="1" applyFill="1" applyAlignment="1">
      <alignment horizontal="center" vertical="center"/>
    </xf>
    <xf numFmtId="4" fontId="3" fillId="0" borderId="0" xfId="0" applyNumberFormat="1" applyFont="1" applyFill="1" applyAlignment="1">
      <alignment horizontal="center" vertical="center"/>
    </xf>
    <xf numFmtId="0" fontId="10" fillId="0" borderId="1" xfId="0" applyFont="1" applyFill="1" applyBorder="1" applyAlignment="1">
      <alignment horizontal="left" vertical="top" wrapText="1"/>
    </xf>
    <xf numFmtId="0" fontId="15" fillId="0" borderId="1" xfId="0" applyFont="1" applyFill="1" applyBorder="1" applyAlignment="1">
      <alignment horizontal="left" vertical="top" wrapText="1"/>
    </xf>
    <xf numFmtId="0" fontId="15" fillId="0" borderId="5" xfId="0" applyFont="1" applyFill="1" applyBorder="1" applyAlignment="1">
      <alignment horizontal="justify" vertical="center" wrapText="1"/>
    </xf>
    <xf numFmtId="0" fontId="15" fillId="0" borderId="5" xfId="0" applyFont="1" applyFill="1" applyBorder="1" applyAlignment="1">
      <alignment horizontal="center" vertical="center" wrapText="1"/>
    </xf>
    <xf numFmtId="3" fontId="15" fillId="0" borderId="5" xfId="0" applyNumberFormat="1" applyFont="1" applyFill="1" applyBorder="1" applyAlignment="1">
      <alignment horizontal="center" vertical="center" wrapText="1"/>
    </xf>
    <xf numFmtId="3" fontId="15" fillId="0" borderId="3" xfId="0" applyNumberFormat="1" applyFont="1" applyFill="1" applyBorder="1" applyAlignment="1">
      <alignment horizontal="center" vertical="center" wrapText="1"/>
    </xf>
    <xf numFmtId="0" fontId="3" fillId="0" borderId="2" xfId="0" applyFont="1" applyFill="1" applyBorder="1" applyAlignment="1">
      <alignment horizontal="left" vertical="top" wrapText="1"/>
    </xf>
    <xf numFmtId="49" fontId="10" fillId="0" borderId="1" xfId="0" applyNumberFormat="1" applyFont="1" applyFill="1" applyBorder="1" applyAlignment="1">
      <alignment horizontal="center" vertical="top" wrapText="1"/>
    </xf>
    <xf numFmtId="0" fontId="10" fillId="0" borderId="0" xfId="0" applyFont="1" applyFill="1" applyAlignment="1">
      <alignment horizontal="justify" vertical="top" wrapText="1"/>
    </xf>
    <xf numFmtId="0" fontId="10" fillId="0" borderId="5" xfId="0" applyFont="1" applyFill="1" applyBorder="1" applyAlignment="1">
      <alignment horizontal="center" vertical="center" wrapText="1"/>
    </xf>
    <xf numFmtId="0" fontId="10" fillId="0" borderId="5" xfId="0" applyFont="1" applyFill="1" applyBorder="1" applyAlignment="1">
      <alignment horizontal="justify" vertical="center" wrapText="1"/>
    </xf>
    <xf numFmtId="49" fontId="10" fillId="0" borderId="1" xfId="0" applyNumberFormat="1" applyFont="1" applyFill="1" applyBorder="1" applyAlignment="1">
      <alignment horizontal="center" vertical="center" wrapText="1"/>
    </xf>
    <xf numFmtId="4" fontId="10" fillId="0" borderId="1" xfId="0" applyNumberFormat="1" applyFont="1" applyFill="1" applyBorder="1" applyAlignment="1">
      <alignment horizontal="center" vertical="center"/>
    </xf>
    <xf numFmtId="49" fontId="15" fillId="0" borderId="1" xfId="0" applyNumberFormat="1" applyFont="1" applyFill="1" applyBorder="1" applyAlignment="1">
      <alignment horizontal="center" vertical="center" wrapText="1"/>
    </xf>
    <xf numFmtId="0" fontId="15" fillId="0" borderId="0" xfId="0" applyFont="1" applyFill="1" applyAlignment="1">
      <alignment horizontal="justify" vertical="center"/>
    </xf>
    <xf numFmtId="0" fontId="20" fillId="0" borderId="0" xfId="0" applyFont="1" applyFill="1" applyAlignment="1">
      <alignment horizontal="justify" vertical="center"/>
    </xf>
    <xf numFmtId="3" fontId="3" fillId="0" borderId="3" xfId="0" applyNumberFormat="1" applyFont="1" applyFill="1" applyBorder="1" applyAlignment="1">
      <alignment horizontal="center" vertical="center" wrapText="1"/>
    </xf>
    <xf numFmtId="49" fontId="15" fillId="0" borderId="1" xfId="0" applyNumberFormat="1" applyFont="1" applyFill="1" applyBorder="1" applyAlignment="1">
      <alignment horizontal="center" vertical="center"/>
    </xf>
    <xf numFmtId="3" fontId="8" fillId="0" borderId="1" xfId="0" applyNumberFormat="1" applyFont="1" applyFill="1" applyBorder="1" applyAlignment="1">
      <alignment horizontal="center" vertical="center" wrapText="1"/>
    </xf>
    <xf numFmtId="0" fontId="15" fillId="0" borderId="6" xfId="0" applyFont="1" applyFill="1" applyBorder="1" applyAlignment="1">
      <alignment horizontal="justify" vertical="center" wrapText="1"/>
    </xf>
    <xf numFmtId="0" fontId="15" fillId="0" borderId="2" xfId="0" applyFont="1" applyFill="1" applyBorder="1" applyAlignment="1">
      <alignment horizontal="center" vertical="center" wrapText="1"/>
    </xf>
    <xf numFmtId="0" fontId="21" fillId="0" borderId="1" xfId="0" applyFont="1" applyFill="1" applyBorder="1" applyAlignment="1">
      <alignment horizontal="justify" vertical="center" wrapText="1"/>
    </xf>
    <xf numFmtId="0" fontId="15" fillId="0" borderId="4" xfId="0" applyFont="1" applyFill="1" applyBorder="1" applyAlignment="1">
      <alignment horizontal="center" vertical="center" wrapText="1"/>
    </xf>
    <xf numFmtId="0" fontId="15" fillId="0" borderId="2" xfId="0" applyFont="1" applyFill="1" applyBorder="1" applyAlignment="1">
      <alignment horizontal="justify" vertical="center" wrapText="1"/>
    </xf>
    <xf numFmtId="0" fontId="3" fillId="0" borderId="5" xfId="0" applyFont="1" applyFill="1" applyBorder="1" applyAlignment="1">
      <alignment horizontal="justify" vertical="center" wrapText="1"/>
    </xf>
    <xf numFmtId="3" fontId="3" fillId="0" borderId="0" xfId="0" applyNumberFormat="1" applyFont="1" applyFill="1" applyAlignment="1">
      <alignment horizontal="justify" vertical="center"/>
    </xf>
    <xf numFmtId="4" fontId="3" fillId="0" borderId="0" xfId="0" applyNumberFormat="1" applyFont="1" applyFill="1" applyAlignment="1">
      <alignment horizontal="justify" vertical="center"/>
    </xf>
    <xf numFmtId="3" fontId="6" fillId="0" borderId="0" xfId="0" applyNumberFormat="1" applyFont="1" applyFill="1" applyAlignment="1">
      <alignment horizontal="justify" vertical="center"/>
    </xf>
    <xf numFmtId="3" fontId="3" fillId="0" borderId="0" xfId="0" applyNumberFormat="1" applyFont="1" applyFill="1" applyAlignment="1">
      <alignment horizontal="justify" vertical="top" wrapText="1"/>
    </xf>
    <xf numFmtId="3" fontId="7" fillId="0" borderId="0" xfId="0" applyNumberFormat="1" applyFont="1" applyFill="1" applyAlignment="1">
      <alignment horizontal="justify" vertical="top" wrapText="1"/>
    </xf>
    <xf numFmtId="3" fontId="6" fillId="0" borderId="0" xfId="0" applyNumberFormat="1" applyFont="1" applyFill="1" applyAlignment="1">
      <alignment horizontal="justify" vertical="top" wrapText="1"/>
    </xf>
    <xf numFmtId="3" fontId="3" fillId="0" borderId="0" xfId="0" applyNumberFormat="1" applyFont="1" applyFill="1" applyBorder="1" applyAlignment="1">
      <alignment horizontal="justify" vertical="top" wrapText="1"/>
    </xf>
    <xf numFmtId="3" fontId="10" fillId="0" borderId="0" xfId="0" applyNumberFormat="1" applyFont="1" applyFill="1" applyAlignment="1">
      <alignment horizontal="justify" vertical="top" wrapText="1"/>
    </xf>
    <xf numFmtId="3" fontId="3" fillId="0" borderId="0" xfId="0" applyNumberFormat="1" applyFont="1" applyFill="1" applyAlignment="1">
      <alignment horizontal="justify" vertical="center" wrapText="1"/>
    </xf>
    <xf numFmtId="3" fontId="3" fillId="0" borderId="0" xfId="0" applyNumberFormat="1" applyFont="1" applyFill="1" applyBorder="1" applyAlignment="1">
      <alignment horizontal="justify" vertical="center"/>
    </xf>
    <xf numFmtId="3" fontId="3" fillId="0" borderId="0" xfId="0" applyNumberFormat="1" applyFont="1" applyFill="1" applyAlignment="1">
      <alignment horizontal="left" vertical="center"/>
    </xf>
    <xf numFmtId="3" fontId="9" fillId="0" borderId="0" xfId="0" applyNumberFormat="1" applyFont="1" applyFill="1" applyAlignment="1">
      <alignment horizontal="justify" vertical="center"/>
    </xf>
    <xf numFmtId="3" fontId="20" fillId="0" borderId="0" xfId="0" applyNumberFormat="1" applyFont="1" applyFill="1" applyAlignment="1">
      <alignment horizontal="justify" vertical="center"/>
    </xf>
    <xf numFmtId="3" fontId="15" fillId="0" borderId="0" xfId="0" applyNumberFormat="1" applyFont="1" applyFill="1" applyAlignment="1">
      <alignment horizontal="justify" vertical="center"/>
    </xf>
    <xf numFmtId="3" fontId="7" fillId="0" borderId="0" xfId="0" applyNumberFormat="1" applyFont="1" applyFill="1" applyAlignment="1">
      <alignment horizontal="justify" vertical="center"/>
    </xf>
    <xf numFmtId="3" fontId="10" fillId="0" borderId="0" xfId="0" applyNumberFormat="1" applyFont="1" applyFill="1" applyAlignment="1">
      <alignment horizontal="justify" vertical="center"/>
    </xf>
    <xf numFmtId="3" fontId="12" fillId="0" borderId="0" xfId="0" applyNumberFormat="1" applyFont="1" applyFill="1" applyAlignment="1">
      <alignment horizontal="justify" vertical="center"/>
    </xf>
    <xf numFmtId="4" fontId="6" fillId="0" borderId="0" xfId="0" applyNumberFormat="1" applyFont="1" applyFill="1" applyAlignment="1">
      <alignment horizontal="justify" vertical="center"/>
    </xf>
    <xf numFmtId="4" fontId="3" fillId="0" borderId="0" xfId="0" applyNumberFormat="1" applyFont="1" applyFill="1" applyAlignment="1">
      <alignment horizontal="justify" vertical="top" wrapText="1"/>
    </xf>
    <xf numFmtId="4" fontId="7" fillId="0" borderId="0" xfId="0" applyNumberFormat="1" applyFont="1" applyFill="1" applyAlignment="1">
      <alignment horizontal="justify" vertical="top" wrapText="1"/>
    </xf>
    <xf numFmtId="4" fontId="6" fillId="0" borderId="0" xfId="0" applyNumberFormat="1" applyFont="1" applyFill="1" applyAlignment="1">
      <alignment horizontal="justify" vertical="top" wrapText="1"/>
    </xf>
    <xf numFmtId="4" fontId="3" fillId="0" borderId="0" xfId="0" applyNumberFormat="1" applyFont="1" applyFill="1" applyBorder="1" applyAlignment="1">
      <alignment horizontal="justify" vertical="top" wrapText="1"/>
    </xf>
    <xf numFmtId="4" fontId="10" fillId="0" borderId="0" xfId="0" applyNumberFormat="1" applyFont="1" applyFill="1" applyAlignment="1">
      <alignment horizontal="justify" vertical="top" wrapText="1"/>
    </xf>
    <xf numFmtId="4" fontId="3" fillId="0" borderId="0" xfId="0" applyNumberFormat="1" applyFont="1" applyFill="1" applyAlignment="1">
      <alignment horizontal="justify" vertical="center" wrapText="1"/>
    </xf>
    <xf numFmtId="4" fontId="3" fillId="0" borderId="0" xfId="0" applyNumberFormat="1" applyFont="1" applyFill="1" applyBorder="1" applyAlignment="1">
      <alignment horizontal="justify" vertical="center"/>
    </xf>
    <xf numFmtId="4" fontId="3" fillId="0" borderId="0" xfId="0" applyNumberFormat="1" applyFont="1" applyFill="1" applyAlignment="1">
      <alignment horizontal="left" vertical="center"/>
    </xf>
    <xf numFmtId="4" fontId="9" fillId="0" borderId="0" xfId="0" applyNumberFormat="1" applyFont="1" applyFill="1" applyAlignment="1">
      <alignment horizontal="justify" vertical="center"/>
    </xf>
    <xf numFmtId="4" fontId="20" fillId="0" borderId="0" xfId="0" applyNumberFormat="1" applyFont="1" applyFill="1" applyAlignment="1">
      <alignment horizontal="justify" vertical="center"/>
    </xf>
    <xf numFmtId="4" fontId="15" fillId="0" borderId="0" xfId="0" applyNumberFormat="1" applyFont="1" applyFill="1" applyAlignment="1">
      <alignment horizontal="justify" vertical="center"/>
    </xf>
    <xf numFmtId="4" fontId="7" fillId="0" borderId="0" xfId="0" applyNumberFormat="1" applyFont="1" applyFill="1" applyAlignment="1">
      <alignment horizontal="justify" vertical="center"/>
    </xf>
    <xf numFmtId="4" fontId="10" fillId="0" borderId="0" xfId="0" applyNumberFormat="1" applyFont="1" applyFill="1" applyAlignment="1">
      <alignment horizontal="justify" vertical="center"/>
    </xf>
    <xf numFmtId="4" fontId="12" fillId="0" borderId="0" xfId="0" applyNumberFormat="1" applyFont="1" applyFill="1" applyAlignment="1">
      <alignment horizontal="justify" vertical="center"/>
    </xf>
    <xf numFmtId="4" fontId="13" fillId="0" borderId="0" xfId="0" applyNumberFormat="1" applyFont="1" applyFill="1" applyAlignment="1">
      <alignment horizontal="justify" vertical="center"/>
    </xf>
    <xf numFmtId="0" fontId="15" fillId="0" borderId="0" xfId="0" applyFont="1" applyFill="1" applyAlignment="1">
      <alignment wrapText="1"/>
    </xf>
    <xf numFmtId="4" fontId="15" fillId="0" borderId="1" xfId="0" applyNumberFormat="1" applyFont="1" applyFill="1" applyBorder="1" applyAlignment="1">
      <alignment horizontal="center" vertical="center" wrapText="1"/>
    </xf>
    <xf numFmtId="0" fontId="3" fillId="0" borderId="2" xfId="0" applyFont="1" applyFill="1" applyBorder="1" applyAlignment="1">
      <alignment vertical="center" wrapText="1"/>
    </xf>
    <xf numFmtId="0" fontId="3" fillId="0" borderId="6" xfId="0" applyFont="1" applyFill="1" applyBorder="1" applyAlignment="1">
      <alignment horizontal="justify" wrapText="1"/>
    </xf>
    <xf numFmtId="49" fontId="6" fillId="0" borderId="6" xfId="0" applyNumberFormat="1" applyFont="1" applyFill="1" applyBorder="1" applyAlignment="1">
      <alignment horizontal="center" vertical="center" wrapText="1"/>
    </xf>
    <xf numFmtId="0" fontId="3" fillId="0" borderId="4" xfId="0" applyFont="1" applyFill="1" applyBorder="1" applyAlignment="1">
      <alignment horizontal="center" vertical="center"/>
    </xf>
    <xf numFmtId="0" fontId="11"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49" fontId="3" fillId="3" borderId="1" xfId="0" applyNumberFormat="1" applyFont="1" applyFill="1" applyBorder="1" applyAlignment="1">
      <alignment horizontal="center" vertical="center"/>
    </xf>
    <xf numFmtId="0" fontId="3" fillId="3" borderId="1" xfId="0" applyFont="1" applyFill="1" applyBorder="1" applyAlignment="1">
      <alignment horizontal="center" vertical="center" wrapText="1"/>
    </xf>
    <xf numFmtId="3" fontId="3" fillId="3" borderId="1" xfId="0" applyNumberFormat="1" applyFont="1" applyFill="1" applyBorder="1" applyAlignment="1">
      <alignment horizontal="center" vertical="center" wrapText="1"/>
    </xf>
    <xf numFmtId="4" fontId="3" fillId="3" borderId="1" xfId="0" applyNumberFormat="1" applyFont="1" applyFill="1" applyBorder="1" applyAlignment="1">
      <alignment horizontal="center" vertical="center"/>
    </xf>
    <xf numFmtId="0" fontId="3" fillId="3" borderId="1" xfId="0" applyFont="1" applyFill="1" applyBorder="1" applyAlignment="1">
      <alignment horizontal="center" vertical="center"/>
    </xf>
    <xf numFmtId="0" fontId="10" fillId="2"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5" fillId="0" borderId="0" xfId="0" applyFont="1" applyFill="1" applyAlignment="1">
      <alignment horizontal="center" vertical="center" wrapText="1"/>
    </xf>
    <xf numFmtId="4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xf>
    <xf numFmtId="0" fontId="3" fillId="0" borderId="2"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3" fillId="3" borderId="1" xfId="0" applyFont="1" applyFill="1" applyBorder="1" applyAlignment="1">
      <alignment horizontal="justify" vertical="center" wrapText="1"/>
    </xf>
    <xf numFmtId="0" fontId="3" fillId="0" borderId="1" xfId="0" applyFont="1" applyFill="1" applyBorder="1" applyAlignment="1">
      <alignment horizontal="justify" vertical="top" wrapText="1"/>
    </xf>
    <xf numFmtId="4" fontId="3" fillId="0" borderId="6" xfId="0" applyNumberFormat="1" applyFont="1" applyFill="1" applyBorder="1" applyAlignment="1">
      <alignment horizontal="center" vertical="center" wrapText="1"/>
    </xf>
    <xf numFmtId="3" fontId="3" fillId="4" borderId="0" xfId="0" applyNumberFormat="1" applyFont="1" applyFill="1" applyAlignment="1">
      <alignment horizontal="justify" vertical="center"/>
    </xf>
    <xf numFmtId="0" fontId="3" fillId="2" borderId="0" xfId="0" applyFont="1" applyFill="1" applyAlignment="1">
      <alignment horizontal="justify" vertical="center"/>
    </xf>
    <xf numFmtId="4" fontId="3" fillId="2" borderId="0" xfId="0" applyNumberFormat="1" applyFont="1" applyFill="1" applyAlignment="1">
      <alignment horizontal="justify" vertical="center"/>
    </xf>
    <xf numFmtId="3" fontId="3" fillId="2" borderId="0" xfId="0" applyNumberFormat="1" applyFont="1" applyFill="1" applyAlignment="1">
      <alignment horizontal="justify" vertical="center"/>
    </xf>
    <xf numFmtId="0" fontId="10" fillId="0" borderId="1" xfId="0" applyFont="1" applyFill="1" applyBorder="1" applyAlignment="1">
      <alignment vertical="center" wrapText="1"/>
    </xf>
    <xf numFmtId="0" fontId="3" fillId="5" borderId="0" xfId="0" applyFont="1" applyFill="1" applyAlignment="1">
      <alignment horizontal="justify" vertical="center"/>
    </xf>
    <xf numFmtId="4" fontId="3" fillId="5" borderId="0" xfId="0" applyNumberFormat="1" applyFont="1" applyFill="1" applyAlignment="1">
      <alignment horizontal="justify" vertical="center"/>
    </xf>
    <xf numFmtId="3" fontId="3" fillId="5" borderId="0" xfId="0" applyNumberFormat="1" applyFont="1" applyFill="1" applyAlignment="1">
      <alignment horizontal="justify" vertical="center"/>
    </xf>
    <xf numFmtId="0" fontId="15" fillId="0" borderId="6" xfId="0" applyFont="1" applyFill="1" applyBorder="1" applyAlignment="1">
      <alignment horizontal="center" vertical="center" wrapText="1"/>
    </xf>
    <xf numFmtId="0" fontId="15" fillId="0" borderId="8" xfId="0" applyFont="1" applyFill="1" applyBorder="1" applyAlignment="1">
      <alignment horizontal="justify" vertical="center" wrapText="1"/>
    </xf>
    <xf numFmtId="0" fontId="15" fillId="0" borderId="8" xfId="0" applyFont="1" applyFill="1" applyBorder="1" applyAlignment="1">
      <alignment horizontal="center" vertical="center" wrapText="1"/>
    </xf>
    <xf numFmtId="3" fontId="3" fillId="0" borderId="6" xfId="0" applyNumberFormat="1" applyFont="1" applyFill="1" applyBorder="1" applyAlignment="1">
      <alignment horizontal="center" vertical="center"/>
    </xf>
    <xf numFmtId="4" fontId="3" fillId="0" borderId="6" xfId="0" applyNumberFormat="1" applyFont="1" applyFill="1" applyBorder="1" applyAlignment="1">
      <alignment horizontal="center" vertical="center"/>
    </xf>
    <xf numFmtId="49" fontId="6" fillId="0" borderId="8"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3" fontId="3" fillId="2" borderId="0" xfId="0" applyNumberFormat="1" applyFont="1" applyFill="1" applyAlignment="1">
      <alignment horizontal="justify" vertical="top" wrapText="1"/>
    </xf>
    <xf numFmtId="4" fontId="3" fillId="2" borderId="0" xfId="0" applyNumberFormat="1" applyFont="1" applyFill="1" applyAlignment="1">
      <alignment horizontal="justify" vertical="top" wrapText="1"/>
    </xf>
    <xf numFmtId="0" fontId="3" fillId="2" borderId="0" xfId="0" applyFont="1" applyFill="1" applyAlignment="1">
      <alignment horizontal="justify" vertical="top" wrapText="1"/>
    </xf>
    <xf numFmtId="3" fontId="7" fillId="2" borderId="0" xfId="0" applyNumberFormat="1" applyFont="1" applyFill="1" applyAlignment="1">
      <alignment horizontal="justify" vertical="top" wrapText="1"/>
    </xf>
    <xf numFmtId="4" fontId="7" fillId="2" borderId="0" xfId="0" applyNumberFormat="1" applyFont="1" applyFill="1" applyAlignment="1">
      <alignment horizontal="justify" vertical="top" wrapText="1"/>
    </xf>
    <xf numFmtId="0" fontId="7" fillId="2" borderId="0" xfId="0" applyFont="1" applyFill="1" applyAlignment="1">
      <alignment horizontal="justify" vertical="top" wrapText="1"/>
    </xf>
    <xf numFmtId="0" fontId="3" fillId="2" borderId="1" xfId="0" applyFont="1" applyFill="1" applyBorder="1" applyAlignment="1">
      <alignment horizontal="left" vertical="top" wrapText="1"/>
    </xf>
    <xf numFmtId="4"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top" wrapText="1"/>
    </xf>
    <xf numFmtId="3" fontId="10" fillId="2" borderId="0" xfId="0" applyNumberFormat="1" applyFont="1" applyFill="1" applyAlignment="1">
      <alignment horizontal="justify" vertical="top" wrapText="1"/>
    </xf>
    <xf numFmtId="4" fontId="10" fillId="2" borderId="0" xfId="0" applyNumberFormat="1" applyFont="1" applyFill="1" applyAlignment="1">
      <alignment horizontal="justify" vertical="top" wrapText="1"/>
    </xf>
    <xf numFmtId="0" fontId="10" fillId="2" borderId="0" xfId="0" applyFont="1" applyFill="1" applyAlignment="1">
      <alignment horizontal="justify" vertical="top" wrapText="1"/>
    </xf>
    <xf numFmtId="49" fontId="3" fillId="2" borderId="6" xfId="0" applyNumberFormat="1" applyFont="1" applyFill="1" applyBorder="1" applyAlignment="1">
      <alignment horizontal="center" vertical="top" wrapText="1"/>
    </xf>
    <xf numFmtId="0" fontId="3" fillId="2" borderId="6" xfId="0" applyFont="1" applyFill="1" applyBorder="1" applyAlignment="1">
      <alignment horizontal="left" vertical="top" wrapText="1"/>
    </xf>
    <xf numFmtId="0" fontId="3" fillId="2" borderId="6" xfId="0"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0" fontId="10" fillId="2" borderId="1" xfId="0" applyFont="1" applyFill="1" applyBorder="1" applyAlignment="1">
      <alignment horizontal="left" vertical="top" wrapText="1"/>
    </xf>
    <xf numFmtId="0" fontId="10" fillId="2" borderId="1" xfId="0" applyFont="1" applyFill="1" applyBorder="1" applyAlignment="1">
      <alignment horizontal="center" vertical="center" wrapText="1"/>
    </xf>
    <xf numFmtId="3" fontId="10" fillId="2" borderId="1" xfId="0" applyNumberFormat="1" applyFont="1" applyFill="1" applyBorder="1" applyAlignment="1">
      <alignment horizontal="center" vertical="center" wrapText="1"/>
    </xf>
    <xf numFmtId="4" fontId="10" fillId="2" borderId="1" xfId="0" applyNumberFormat="1" applyFont="1" applyFill="1" applyBorder="1" applyAlignment="1">
      <alignment horizontal="center" vertical="center" wrapText="1"/>
    </xf>
    <xf numFmtId="3" fontId="6" fillId="2" borderId="0" xfId="0" applyNumberFormat="1" applyFont="1" applyFill="1" applyAlignment="1">
      <alignment horizontal="justify" vertical="top" wrapText="1"/>
    </xf>
    <xf numFmtId="4" fontId="6" fillId="2" borderId="0" xfId="0" applyNumberFormat="1" applyFont="1" applyFill="1" applyAlignment="1">
      <alignment horizontal="justify" vertical="top" wrapText="1"/>
    </xf>
    <xf numFmtId="0" fontId="6" fillId="2" borderId="0" xfId="0" applyFont="1" applyFill="1" applyAlignment="1">
      <alignment horizontal="justify" vertical="top" wrapText="1"/>
    </xf>
    <xf numFmtId="0" fontId="17" fillId="2" borderId="1" xfId="0" applyFont="1" applyFill="1" applyBorder="1" applyAlignment="1">
      <alignment horizontal="left" vertical="top" wrapText="1"/>
    </xf>
    <xf numFmtId="49" fontId="3" fillId="2" borderId="6" xfId="0" applyNumberFormat="1" applyFont="1" applyFill="1" applyBorder="1" applyAlignment="1">
      <alignment horizontal="center" vertical="center" wrapText="1"/>
    </xf>
    <xf numFmtId="3" fontId="3" fillId="2" borderId="6"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top" wrapText="1"/>
    </xf>
    <xf numFmtId="3" fontId="3" fillId="2" borderId="0" xfId="0" applyNumberFormat="1" applyFont="1" applyFill="1" applyAlignment="1">
      <alignment horizontal="justify" vertical="center" wrapText="1"/>
    </xf>
    <xf numFmtId="4" fontId="3" fillId="2" borderId="0" xfId="0" applyNumberFormat="1" applyFont="1" applyFill="1" applyAlignment="1">
      <alignment horizontal="justify" vertical="center" wrapText="1"/>
    </xf>
    <xf numFmtId="0" fontId="3" fillId="2" borderId="0" xfId="0" applyFont="1" applyFill="1" applyAlignment="1">
      <alignment horizontal="justify" vertical="center" wrapText="1"/>
    </xf>
    <xf numFmtId="0" fontId="3" fillId="2" borderId="1" xfId="0" applyFont="1" applyFill="1" applyBorder="1" applyAlignment="1">
      <alignment horizontal="justify" vertical="center" wrapText="1"/>
    </xf>
    <xf numFmtId="0" fontId="3" fillId="2" borderId="1" xfId="0" applyFont="1" applyFill="1" applyBorder="1" applyAlignment="1">
      <alignment horizontal="left" vertical="top" wrapText="1" readingOrder="1"/>
    </xf>
    <xf numFmtId="0" fontId="15" fillId="2" borderId="1" xfId="0" applyFont="1" applyFill="1" applyBorder="1" applyAlignment="1">
      <alignment horizontal="justify" vertical="center" wrapText="1"/>
    </xf>
    <xf numFmtId="3" fontId="15" fillId="2" borderId="1" xfId="0" applyNumberFormat="1" applyFont="1" applyFill="1" applyBorder="1" applyAlignment="1">
      <alignment horizontal="center" vertical="center" wrapText="1"/>
    </xf>
    <xf numFmtId="0" fontId="3" fillId="2" borderId="5" xfId="0" applyFont="1" applyFill="1" applyBorder="1" applyAlignment="1">
      <alignment horizontal="center" vertical="center" wrapText="1"/>
    </xf>
    <xf numFmtId="3" fontId="3" fillId="2" borderId="5"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xf>
    <xf numFmtId="0" fontId="3" fillId="0" borderId="5" xfId="0" applyFont="1" applyFill="1" applyBorder="1" applyAlignment="1">
      <alignment horizontal="center" vertical="center"/>
    </xf>
    <xf numFmtId="4" fontId="3" fillId="0" borderId="5"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xf>
    <xf numFmtId="0" fontId="3" fillId="2" borderId="2" xfId="0" applyFont="1" applyFill="1" applyBorder="1" applyAlignment="1">
      <alignment vertical="center" wrapText="1"/>
    </xf>
    <xf numFmtId="0" fontId="3" fillId="2" borderId="5" xfId="0" applyFont="1" applyFill="1" applyBorder="1" applyAlignment="1">
      <alignment horizontal="center" vertical="center"/>
    </xf>
    <xf numFmtId="49" fontId="3" fillId="4" borderId="1" xfId="0" applyNumberFormat="1" applyFont="1" applyFill="1" applyBorder="1" applyAlignment="1">
      <alignment horizontal="center" vertical="center"/>
    </xf>
    <xf numFmtId="0" fontId="3" fillId="4" borderId="1" xfId="0" applyFont="1" applyFill="1" applyBorder="1" applyAlignment="1">
      <alignment vertical="center" wrapText="1"/>
    </xf>
    <xf numFmtId="0" fontId="15" fillId="4" borderId="1" xfId="0"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4" fontId="3"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0" xfId="0" applyFont="1" applyFill="1" applyAlignment="1">
      <alignment horizontal="justify" vertical="center"/>
    </xf>
    <xf numFmtId="4" fontId="3" fillId="4" borderId="0" xfId="0" applyNumberFormat="1" applyFont="1" applyFill="1" applyAlignment="1">
      <alignment horizontal="justify" vertical="center"/>
    </xf>
    <xf numFmtId="0" fontId="3" fillId="2" borderId="1" xfId="0" applyFont="1" applyFill="1" applyBorder="1" applyAlignment="1">
      <alignment vertical="center" wrapText="1"/>
    </xf>
    <xf numFmtId="0" fontId="14" fillId="2"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6" fillId="0" borderId="2" xfId="0" applyFont="1" applyFill="1" applyBorder="1" applyAlignment="1">
      <alignment horizontal="justify" vertical="center" wrapText="1"/>
    </xf>
    <xf numFmtId="0" fontId="0" fillId="0" borderId="3" xfId="0" applyBorder="1" applyAlignment="1">
      <alignment horizontal="justify" vertical="center" wrapText="1"/>
    </xf>
    <xf numFmtId="0" fontId="0" fillId="0" borderId="4" xfId="0" applyBorder="1" applyAlignment="1">
      <alignment horizontal="justify" vertical="center" wrapText="1"/>
    </xf>
    <xf numFmtId="0" fontId="2" fillId="0" borderId="2"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5" fillId="0" borderId="2"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6" fillId="0" borderId="2" xfId="0" applyFont="1" applyFill="1" applyBorder="1" applyAlignment="1">
      <alignment horizontal="justify" vertical="center"/>
    </xf>
    <xf numFmtId="0" fontId="0" fillId="0" borderId="3" xfId="0" applyBorder="1" applyAlignment="1">
      <alignment horizontal="justify" vertical="center"/>
    </xf>
    <xf numFmtId="0" fontId="0" fillId="0" borderId="4" xfId="0" applyBorder="1" applyAlignment="1">
      <alignment horizontal="justify" vertical="center"/>
    </xf>
    <xf numFmtId="0" fontId="6" fillId="0" borderId="9" xfId="0" applyNumberFormat="1" applyFont="1" applyFill="1" applyBorder="1" applyAlignment="1">
      <alignment horizontal="center"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6" fillId="0" borderId="3"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5" fillId="0" borderId="0" xfId="0" applyFont="1" applyFill="1" applyAlignment="1">
      <alignment horizontal="center" vertical="center"/>
    </xf>
    <xf numFmtId="0" fontId="0" fillId="0" borderId="0" xfId="0" applyAlignment="1">
      <alignment horizontal="center" vertical="center"/>
    </xf>
    <xf numFmtId="0" fontId="5" fillId="0" borderId="0" xfId="0" applyFont="1" applyFill="1" applyAlignment="1">
      <alignment horizontal="center" vertical="center" wrapText="1"/>
    </xf>
    <xf numFmtId="0" fontId="0" fillId="0" borderId="0" xfId="0" applyAlignment="1">
      <alignment horizontal="center" vertical="center" wrapText="1"/>
    </xf>
    <xf numFmtId="49" fontId="3" fillId="0" borderId="6" xfId="0" applyNumberFormat="1" applyFont="1" applyFill="1" applyBorder="1" applyAlignment="1">
      <alignment horizontal="center" vertical="center"/>
    </xf>
    <xf numFmtId="0" fontId="0" fillId="0" borderId="5" xfId="0" applyBorder="1" applyAlignment="1">
      <alignment horizontal="center" vertical="center"/>
    </xf>
    <xf numFmtId="0" fontId="3" fillId="0" borderId="6" xfId="0" applyFont="1" applyFill="1" applyBorder="1" applyAlignment="1">
      <alignment horizontal="center" vertical="center" wrapText="1"/>
    </xf>
    <xf numFmtId="0" fontId="0" fillId="0" borderId="5" xfId="0" applyBorder="1" applyAlignment="1">
      <alignment horizontal="center" vertical="center" wrapText="1"/>
    </xf>
    <xf numFmtId="3" fontId="3" fillId="0" borderId="6" xfId="0" applyNumberFormat="1" applyFont="1" applyFill="1" applyBorder="1" applyAlignment="1">
      <alignment horizontal="center" vertical="center" wrapText="1"/>
    </xf>
    <xf numFmtId="4" fontId="3" fillId="0" borderId="2" xfId="0" applyNumberFormat="1" applyFont="1" applyFill="1" applyBorder="1" applyAlignment="1">
      <alignment horizontal="center" vertical="center"/>
    </xf>
    <xf numFmtId="0" fontId="6" fillId="0" borderId="12" xfId="0" applyNumberFormat="1" applyFont="1" applyFill="1" applyBorder="1" applyAlignment="1">
      <alignment horizontal="center" vertical="center" wrapText="1"/>
    </xf>
    <xf numFmtId="0" fontId="0" fillId="0" borderId="0" xfId="0" applyBorder="1" applyAlignment="1">
      <alignment horizontal="center" vertical="center"/>
    </xf>
    <xf numFmtId="0" fontId="0" fillId="0" borderId="13" xfId="0" applyBorder="1" applyAlignment="1">
      <alignment horizontal="center" vertical="center"/>
    </xf>
    <xf numFmtId="0" fontId="2" fillId="0" borderId="0" xfId="0" applyFont="1" applyFill="1" applyAlignment="1">
      <alignment horizontal="center" vertical="center" wrapText="1"/>
    </xf>
    <xf numFmtId="4" fontId="3" fillId="0" borderId="2" xfId="0" applyNumberFormat="1"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0" fontId="3" fillId="4" borderId="1" xfId="0" applyFont="1" applyFill="1" applyBorder="1" applyAlignment="1">
      <alignment horizontal="justify" vertical="center" wrapText="1"/>
    </xf>
    <xf numFmtId="0" fontId="14" fillId="4" borderId="1" xfId="0" applyFont="1" applyFill="1" applyBorder="1" applyAlignment="1">
      <alignment horizontal="center" vertical="center" wrapText="1"/>
    </xf>
    <xf numFmtId="0" fontId="3" fillId="4" borderId="1" xfId="0" applyFont="1" applyFill="1" applyBorder="1" applyAlignment="1">
      <alignment horizontal="center" vertical="center"/>
    </xf>
  </cellXfs>
  <cellStyles count="1">
    <cellStyle name="Обычный" xfId="0" builtinId="0"/>
  </cellStyles>
  <dxfs count="1">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408"/>
  <sheetViews>
    <sheetView tabSelected="1" view="pageBreakPreview" topLeftCell="A2215" zoomScaleNormal="100" zoomScaleSheetLayoutView="100" workbookViewId="0">
      <selection activeCell="L2289" sqref="L2289"/>
    </sheetView>
  </sheetViews>
  <sheetFormatPr defaultColWidth="9.109375" defaultRowHeight="12" x14ac:dyDescent="0.3"/>
  <cols>
    <col min="1" max="1" width="16" style="76" customWidth="1"/>
    <col min="2" max="2" width="55.6640625" style="12" customWidth="1"/>
    <col min="3" max="3" width="13.88671875" style="4" customWidth="1"/>
    <col min="4" max="4" width="10" style="77" customWidth="1"/>
    <col min="5" max="5" width="9.6640625" style="78" customWidth="1"/>
    <col min="6" max="6" width="9.109375" style="78"/>
    <col min="7" max="7" width="18.44140625" style="1" customWidth="1"/>
    <col min="8" max="8" width="14.5546875" style="2" customWidth="1"/>
    <col min="9" max="10" width="0" style="2" hidden="1" customWidth="1"/>
    <col min="11" max="16384" width="9.109375" style="2"/>
  </cols>
  <sheetData>
    <row r="1" spans="1:13" ht="14.4" x14ac:dyDescent="0.3">
      <c r="A1" s="49"/>
      <c r="D1" s="278" t="s">
        <v>0</v>
      </c>
      <c r="E1" s="266"/>
      <c r="F1" s="266"/>
      <c r="G1" s="266"/>
    </row>
    <row r="2" spans="1:13" ht="56.4" customHeight="1" x14ac:dyDescent="0.3">
      <c r="A2" s="49"/>
      <c r="D2" s="278" t="s">
        <v>4676</v>
      </c>
      <c r="E2" s="268"/>
      <c r="F2" s="268"/>
      <c r="G2" s="268"/>
    </row>
    <row r="3" spans="1:13" ht="13.8" x14ac:dyDescent="0.3">
      <c r="A3" s="49"/>
      <c r="D3" s="50"/>
      <c r="E3" s="51"/>
      <c r="F3" s="51"/>
      <c r="G3" s="9"/>
    </row>
    <row r="4" spans="1:13" ht="14.4" x14ac:dyDescent="0.3">
      <c r="A4" s="265" t="s">
        <v>1</v>
      </c>
      <c r="B4" s="266"/>
      <c r="C4" s="266"/>
      <c r="D4" s="266"/>
      <c r="E4" s="266"/>
      <c r="F4" s="266"/>
      <c r="G4" s="266"/>
    </row>
    <row r="5" spans="1:13" ht="48.75" customHeight="1" x14ac:dyDescent="0.3">
      <c r="A5" s="267" t="s">
        <v>2</v>
      </c>
      <c r="B5" s="268"/>
      <c r="C5" s="268"/>
      <c r="D5" s="268"/>
      <c r="E5" s="268"/>
      <c r="F5" s="268"/>
      <c r="G5" s="268"/>
    </row>
    <row r="6" spans="1:13" ht="13.8" x14ac:dyDescent="0.3">
      <c r="A6" s="156"/>
      <c r="B6" s="156"/>
      <c r="C6" s="156"/>
      <c r="D6" s="156"/>
      <c r="E6" s="156"/>
      <c r="F6" s="156"/>
      <c r="G6" s="52"/>
    </row>
    <row r="7" spans="1:13" ht="31.8" customHeight="1" x14ac:dyDescent="0.3">
      <c r="A7" s="269" t="s">
        <v>3</v>
      </c>
      <c r="B7" s="271" t="s">
        <v>4</v>
      </c>
      <c r="C7" s="271" t="s">
        <v>5</v>
      </c>
      <c r="D7" s="273" t="s">
        <v>4870</v>
      </c>
      <c r="E7" s="274" t="s">
        <v>6</v>
      </c>
      <c r="F7" s="241"/>
      <c r="G7" s="271" t="s">
        <v>7</v>
      </c>
    </row>
    <row r="8" spans="1:13" ht="24.75" customHeight="1" x14ac:dyDescent="0.3">
      <c r="A8" s="270"/>
      <c r="B8" s="272"/>
      <c r="C8" s="272"/>
      <c r="D8" s="272"/>
      <c r="E8" s="23" t="s">
        <v>8</v>
      </c>
      <c r="F8" s="167" t="s">
        <v>9</v>
      </c>
      <c r="G8" s="272"/>
    </row>
    <row r="9" spans="1:13" ht="46.2" customHeight="1" x14ac:dyDescent="0.3">
      <c r="A9" s="11" t="s">
        <v>10</v>
      </c>
      <c r="B9" s="251" t="s">
        <v>11</v>
      </c>
      <c r="C9" s="261"/>
      <c r="D9" s="261"/>
      <c r="E9" s="261"/>
      <c r="F9" s="261"/>
      <c r="G9" s="262"/>
    </row>
    <row r="10" spans="1:13" ht="14.4" x14ac:dyDescent="0.3">
      <c r="A10" s="11" t="s">
        <v>12</v>
      </c>
      <c r="B10" s="251" t="s">
        <v>13</v>
      </c>
      <c r="C10" s="240"/>
      <c r="D10" s="240"/>
      <c r="E10" s="240"/>
      <c r="F10" s="240"/>
      <c r="G10" s="241"/>
    </row>
    <row r="11" spans="1:13" ht="36" x14ac:dyDescent="0.3">
      <c r="A11" s="13" t="s">
        <v>14</v>
      </c>
      <c r="B11" s="3" t="s">
        <v>15</v>
      </c>
      <c r="C11" s="158" t="s">
        <v>16</v>
      </c>
      <c r="D11" s="53">
        <v>6710</v>
      </c>
      <c r="E11" s="161">
        <f>D11/1.22*0.22</f>
        <v>1210</v>
      </c>
      <c r="F11" s="161">
        <f>D11/1.22</f>
        <v>5500</v>
      </c>
      <c r="G11" s="158" t="s">
        <v>17</v>
      </c>
      <c r="H11" s="104"/>
      <c r="I11" s="105"/>
      <c r="J11" s="104"/>
      <c r="K11" s="104"/>
      <c r="L11" s="105"/>
      <c r="M11" s="104"/>
    </row>
    <row r="12" spans="1:13" ht="14.4" x14ac:dyDescent="0.3">
      <c r="A12" s="20" t="s">
        <v>19</v>
      </c>
      <c r="B12" s="251" t="s">
        <v>20</v>
      </c>
      <c r="C12" s="240"/>
      <c r="D12" s="240"/>
      <c r="E12" s="240"/>
      <c r="F12" s="240"/>
      <c r="G12" s="241"/>
      <c r="I12" s="105"/>
      <c r="J12" s="104"/>
      <c r="K12" s="104"/>
      <c r="L12" s="105"/>
      <c r="M12" s="104"/>
    </row>
    <row r="13" spans="1:13" ht="36" x14ac:dyDescent="0.3">
      <c r="A13" s="157" t="s">
        <v>24</v>
      </c>
      <c r="B13" s="3" t="s">
        <v>25</v>
      </c>
      <c r="C13" s="159" t="s">
        <v>26</v>
      </c>
      <c r="D13" s="53">
        <v>8751</v>
      </c>
      <c r="E13" s="161">
        <f t="shared" ref="E13:E23" si="0">D13/1.22*0.22</f>
        <v>1578.049180327869</v>
      </c>
      <c r="F13" s="161">
        <f t="shared" ref="F13:F24" si="1">D13/1.22</f>
        <v>7172.9508196721317</v>
      </c>
      <c r="G13" s="158" t="s">
        <v>21</v>
      </c>
      <c r="I13" s="105"/>
      <c r="J13" s="104"/>
      <c r="K13" s="104"/>
      <c r="L13" s="105"/>
      <c r="M13" s="104"/>
    </row>
    <row r="14" spans="1:13" ht="36" x14ac:dyDescent="0.3">
      <c r="A14" s="157" t="s">
        <v>27</v>
      </c>
      <c r="B14" s="3" t="s">
        <v>28</v>
      </c>
      <c r="C14" s="159" t="s">
        <v>26</v>
      </c>
      <c r="D14" s="53">
        <v>10932</v>
      </c>
      <c r="E14" s="161">
        <f t="shared" si="0"/>
        <v>1971.3442622950818</v>
      </c>
      <c r="F14" s="161">
        <f t="shared" si="1"/>
        <v>8960.6557377049176</v>
      </c>
      <c r="G14" s="158" t="s">
        <v>21</v>
      </c>
      <c r="I14" s="105"/>
      <c r="J14" s="104"/>
      <c r="K14" s="104"/>
      <c r="L14" s="105"/>
      <c r="M14" s="104"/>
    </row>
    <row r="15" spans="1:13" ht="36" x14ac:dyDescent="0.3">
      <c r="A15" s="157" t="s">
        <v>29</v>
      </c>
      <c r="B15" s="3" t="s">
        <v>30</v>
      </c>
      <c r="C15" s="159" t="s">
        <v>26</v>
      </c>
      <c r="D15" s="53">
        <v>13129</v>
      </c>
      <c r="E15" s="161">
        <f t="shared" si="0"/>
        <v>2367.5245901639346</v>
      </c>
      <c r="F15" s="161">
        <f t="shared" si="1"/>
        <v>10761.475409836066</v>
      </c>
      <c r="G15" s="158" t="s">
        <v>21</v>
      </c>
      <c r="I15" s="105"/>
      <c r="J15" s="104"/>
      <c r="K15" s="104"/>
      <c r="L15" s="105"/>
      <c r="M15" s="104"/>
    </row>
    <row r="16" spans="1:13" ht="24" x14ac:dyDescent="0.3">
      <c r="A16" s="157" t="s">
        <v>31</v>
      </c>
      <c r="B16" s="3" t="s">
        <v>32</v>
      </c>
      <c r="C16" s="159" t="s">
        <v>26</v>
      </c>
      <c r="D16" s="53">
        <v>10210</v>
      </c>
      <c r="E16" s="161">
        <f t="shared" si="0"/>
        <v>1841.1475409836069</v>
      </c>
      <c r="F16" s="161">
        <f t="shared" si="1"/>
        <v>8368.8524590163943</v>
      </c>
      <c r="G16" s="158" t="s">
        <v>21</v>
      </c>
      <c r="I16" s="105"/>
      <c r="J16" s="104"/>
      <c r="K16" s="104"/>
      <c r="L16" s="105"/>
      <c r="M16" s="104"/>
    </row>
    <row r="17" spans="1:13" ht="48" x14ac:dyDescent="0.3">
      <c r="A17" s="157" t="s">
        <v>33</v>
      </c>
      <c r="B17" s="3" t="s">
        <v>34</v>
      </c>
      <c r="C17" s="159" t="s">
        <v>26</v>
      </c>
      <c r="D17" s="53">
        <v>7661</v>
      </c>
      <c r="E17" s="161">
        <f t="shared" si="0"/>
        <v>1381.4918032786886</v>
      </c>
      <c r="F17" s="161">
        <f t="shared" si="1"/>
        <v>6279.5081967213118</v>
      </c>
      <c r="G17" s="158" t="s">
        <v>21</v>
      </c>
      <c r="I17" s="105"/>
      <c r="J17" s="104"/>
      <c r="K17" s="104"/>
      <c r="L17" s="105"/>
      <c r="M17" s="104"/>
    </row>
    <row r="18" spans="1:13" ht="36" x14ac:dyDescent="0.3">
      <c r="A18" s="157" t="s">
        <v>35</v>
      </c>
      <c r="B18" s="3" t="s">
        <v>36</v>
      </c>
      <c r="C18" s="158" t="s">
        <v>22</v>
      </c>
      <c r="D18" s="53">
        <v>2919</v>
      </c>
      <c r="E18" s="161">
        <f t="shared" si="0"/>
        <v>526.37704918032784</v>
      </c>
      <c r="F18" s="161">
        <f t="shared" si="1"/>
        <v>2392.622950819672</v>
      </c>
      <c r="G18" s="158" t="s">
        <v>21</v>
      </c>
      <c r="I18" s="105"/>
      <c r="J18" s="104"/>
      <c r="K18" s="104"/>
      <c r="L18" s="105"/>
      <c r="M18" s="104"/>
    </row>
    <row r="19" spans="1:13" ht="39" customHeight="1" x14ac:dyDescent="0.25">
      <c r="A19" s="54" t="s">
        <v>37</v>
      </c>
      <c r="B19" s="55" t="s">
        <v>38</v>
      </c>
      <c r="C19" s="159" t="s">
        <v>39</v>
      </c>
      <c r="D19" s="53">
        <v>7873</v>
      </c>
      <c r="E19" s="161">
        <f t="shared" si="0"/>
        <v>1419.7213114754099</v>
      </c>
      <c r="F19" s="161">
        <f t="shared" si="1"/>
        <v>6453.2786885245905</v>
      </c>
      <c r="G19" s="159" t="s">
        <v>21</v>
      </c>
      <c r="I19" s="105"/>
      <c r="J19" s="104"/>
      <c r="K19" s="104"/>
      <c r="L19" s="105"/>
      <c r="M19" s="104"/>
    </row>
    <row r="20" spans="1:13" ht="37.5" customHeight="1" x14ac:dyDescent="0.25">
      <c r="A20" s="54" t="s">
        <v>40</v>
      </c>
      <c r="B20" s="55" t="s">
        <v>41</v>
      </c>
      <c r="C20" s="159" t="s">
        <v>39</v>
      </c>
      <c r="D20" s="53">
        <v>14728</v>
      </c>
      <c r="E20" s="161">
        <f t="shared" si="0"/>
        <v>2655.8688524590166</v>
      </c>
      <c r="F20" s="161">
        <f t="shared" si="1"/>
        <v>12072.131147540984</v>
      </c>
      <c r="G20" s="159" t="s">
        <v>21</v>
      </c>
      <c r="I20" s="105"/>
      <c r="J20" s="104"/>
      <c r="K20" s="104"/>
      <c r="L20" s="105"/>
      <c r="M20" s="104"/>
    </row>
    <row r="21" spans="1:13" ht="39" customHeight="1" x14ac:dyDescent="0.25">
      <c r="A21" s="54" t="s">
        <v>42</v>
      </c>
      <c r="B21" s="55" t="s">
        <v>43</v>
      </c>
      <c r="C21" s="159" t="s">
        <v>39</v>
      </c>
      <c r="D21" s="53">
        <v>24391</v>
      </c>
      <c r="E21" s="161">
        <f t="shared" si="0"/>
        <v>4398.377049180328</v>
      </c>
      <c r="F21" s="161">
        <f t="shared" si="1"/>
        <v>19992.622950819674</v>
      </c>
      <c r="G21" s="159" t="s">
        <v>21</v>
      </c>
      <c r="I21" s="105"/>
      <c r="J21" s="104"/>
      <c r="K21" s="104"/>
      <c r="L21" s="105"/>
      <c r="M21" s="104"/>
    </row>
    <row r="22" spans="1:13" ht="39" customHeight="1" x14ac:dyDescent="0.25">
      <c r="A22" s="54" t="s">
        <v>2581</v>
      </c>
      <c r="B22" s="55" t="s">
        <v>2582</v>
      </c>
      <c r="C22" s="159" t="s">
        <v>2583</v>
      </c>
      <c r="D22" s="53">
        <v>9718</v>
      </c>
      <c r="E22" s="161">
        <f t="shared" si="0"/>
        <v>1752.4262295081969</v>
      </c>
      <c r="F22" s="161">
        <f t="shared" si="1"/>
        <v>7965.5737704918038</v>
      </c>
      <c r="G22" s="159" t="s">
        <v>2588</v>
      </c>
      <c r="I22" s="105"/>
      <c r="J22" s="104"/>
      <c r="K22" s="104"/>
      <c r="L22" s="105"/>
      <c r="M22" s="104"/>
    </row>
    <row r="23" spans="1:13" ht="39" customHeight="1" x14ac:dyDescent="0.25">
      <c r="A23" s="54" t="s">
        <v>2584</v>
      </c>
      <c r="B23" s="55" t="s">
        <v>2585</v>
      </c>
      <c r="C23" s="159" t="s">
        <v>2583</v>
      </c>
      <c r="D23" s="53">
        <v>15115</v>
      </c>
      <c r="E23" s="161">
        <f t="shared" si="0"/>
        <v>2725.655737704918</v>
      </c>
      <c r="F23" s="161">
        <f t="shared" si="1"/>
        <v>12389.344262295082</v>
      </c>
      <c r="G23" s="159" t="s">
        <v>2588</v>
      </c>
      <c r="I23" s="105"/>
      <c r="J23" s="104"/>
      <c r="K23" s="104"/>
      <c r="L23" s="105"/>
      <c r="M23" s="104"/>
    </row>
    <row r="24" spans="1:13" ht="39" customHeight="1" x14ac:dyDescent="0.25">
      <c r="A24" s="54" t="s">
        <v>2586</v>
      </c>
      <c r="B24" s="55" t="s">
        <v>2587</v>
      </c>
      <c r="C24" s="159" t="s">
        <v>2583</v>
      </c>
      <c r="D24" s="53">
        <v>19432</v>
      </c>
      <c r="E24" s="161">
        <f>D24/1.22*0.22</f>
        <v>3504.1311475409834</v>
      </c>
      <c r="F24" s="161">
        <f t="shared" si="1"/>
        <v>15927.868852459016</v>
      </c>
      <c r="G24" s="159" t="s">
        <v>2588</v>
      </c>
      <c r="I24" s="105"/>
      <c r="J24" s="104"/>
      <c r="K24" s="104"/>
      <c r="L24" s="105"/>
      <c r="M24" s="104"/>
    </row>
    <row r="25" spans="1:13" ht="13.5" customHeight="1" x14ac:dyDescent="0.3">
      <c r="A25" s="20" t="s">
        <v>44</v>
      </c>
      <c r="B25" s="251" t="s">
        <v>45</v>
      </c>
      <c r="C25" s="263"/>
      <c r="D25" s="263"/>
      <c r="E25" s="263"/>
      <c r="F25" s="263"/>
      <c r="G25" s="264"/>
      <c r="I25" s="105"/>
      <c r="J25" s="104"/>
      <c r="K25" s="104"/>
      <c r="L25" s="105"/>
      <c r="M25" s="104"/>
    </row>
    <row r="26" spans="1:13" ht="36" customHeight="1" x14ac:dyDescent="0.3">
      <c r="A26" s="157" t="s">
        <v>4686</v>
      </c>
      <c r="B26" s="3" t="s">
        <v>4689</v>
      </c>
      <c r="C26" s="158" t="s">
        <v>22</v>
      </c>
      <c r="D26" s="53">
        <v>11910</v>
      </c>
      <c r="E26" s="161">
        <f>D26/1.22*0.22</f>
        <v>2147.7049180327867</v>
      </c>
      <c r="F26" s="161">
        <f>D26/1.22</f>
        <v>9762.2950819672133</v>
      </c>
      <c r="G26" s="158" t="s">
        <v>46</v>
      </c>
      <c r="I26" s="105"/>
      <c r="J26" s="104"/>
      <c r="K26" s="104"/>
      <c r="L26" s="105"/>
      <c r="M26" s="104"/>
    </row>
    <row r="27" spans="1:13" ht="36" customHeight="1" x14ac:dyDescent="0.3">
      <c r="A27" s="157" t="s">
        <v>4687</v>
      </c>
      <c r="B27" s="3" t="s">
        <v>4690</v>
      </c>
      <c r="C27" s="158" t="s">
        <v>22</v>
      </c>
      <c r="D27" s="53">
        <v>12400</v>
      </c>
      <c r="E27" s="161">
        <f>D27/1.22*0.22</f>
        <v>2236.0655737704919</v>
      </c>
      <c r="F27" s="161">
        <f>D27/1.22</f>
        <v>10163.934426229509</v>
      </c>
      <c r="G27" s="158" t="s">
        <v>46</v>
      </c>
      <c r="I27" s="105"/>
      <c r="J27" s="104"/>
      <c r="K27" s="104"/>
      <c r="L27" s="105"/>
      <c r="M27" s="104"/>
    </row>
    <row r="28" spans="1:13" ht="36" customHeight="1" x14ac:dyDescent="0.3">
      <c r="A28" s="157" t="s">
        <v>4688</v>
      </c>
      <c r="B28" s="3" t="s">
        <v>4691</v>
      </c>
      <c r="C28" s="158" t="s">
        <v>22</v>
      </c>
      <c r="D28" s="53">
        <v>11910</v>
      </c>
      <c r="E28" s="161">
        <f>D28/1.22*0.22</f>
        <v>2147.7049180327867</v>
      </c>
      <c r="F28" s="161">
        <f>D28/1.22</f>
        <v>9762.2950819672133</v>
      </c>
      <c r="G28" s="158" t="s">
        <v>46</v>
      </c>
      <c r="I28" s="105"/>
      <c r="J28" s="104"/>
      <c r="K28" s="104"/>
      <c r="L28" s="105"/>
      <c r="M28" s="104"/>
    </row>
    <row r="29" spans="1:13" ht="39.6" customHeight="1" x14ac:dyDescent="0.3">
      <c r="A29" s="20" t="s">
        <v>48</v>
      </c>
      <c r="B29" s="251" t="s">
        <v>49</v>
      </c>
      <c r="C29" s="240"/>
      <c r="D29" s="240"/>
      <c r="E29" s="240"/>
      <c r="F29" s="240"/>
      <c r="G29" s="241"/>
      <c r="I29" s="105"/>
      <c r="J29" s="104"/>
      <c r="K29" s="104"/>
      <c r="L29" s="105"/>
      <c r="M29" s="104"/>
    </row>
    <row r="30" spans="1:13" ht="60" x14ac:dyDescent="0.3">
      <c r="A30" s="157" t="s">
        <v>51</v>
      </c>
      <c r="B30" s="3" t="s">
        <v>52</v>
      </c>
      <c r="C30" s="159" t="s">
        <v>50</v>
      </c>
      <c r="D30" s="53">
        <v>14113</v>
      </c>
      <c r="E30" s="161">
        <f>D30/1.22*0.22</f>
        <v>2544.967213114754</v>
      </c>
      <c r="F30" s="161">
        <f>D30/1.22</f>
        <v>11568.032786885246</v>
      </c>
      <c r="G30" s="158" t="s">
        <v>53</v>
      </c>
      <c r="I30" s="105"/>
      <c r="J30" s="104"/>
      <c r="K30" s="104"/>
      <c r="L30" s="105"/>
      <c r="M30" s="104"/>
    </row>
    <row r="31" spans="1:13" ht="36" x14ac:dyDescent="0.3">
      <c r="A31" s="157" t="s">
        <v>54</v>
      </c>
      <c r="B31" s="3" t="s">
        <v>55</v>
      </c>
      <c r="C31" s="158" t="s">
        <v>23</v>
      </c>
      <c r="D31" s="53">
        <v>9808</v>
      </c>
      <c r="E31" s="161">
        <f t="shared" ref="E31:E36" si="2">D31/1.22*0.22</f>
        <v>1768.6557377049182</v>
      </c>
      <c r="F31" s="161">
        <f t="shared" ref="F31:F36" si="3">D31/1.22</f>
        <v>8039.3442622950824</v>
      </c>
      <c r="G31" s="159" t="s">
        <v>17</v>
      </c>
      <c r="I31" s="105"/>
      <c r="J31" s="104"/>
      <c r="K31" s="104"/>
      <c r="L31" s="105"/>
      <c r="M31" s="104"/>
    </row>
    <row r="32" spans="1:13" ht="72" x14ac:dyDescent="0.3">
      <c r="A32" s="157" t="s">
        <v>56</v>
      </c>
      <c r="B32" s="3" t="s">
        <v>57</v>
      </c>
      <c r="C32" s="159" t="s">
        <v>50</v>
      </c>
      <c r="D32" s="53">
        <v>12022</v>
      </c>
      <c r="E32" s="161">
        <f t="shared" si="2"/>
        <v>2167.9016393442625</v>
      </c>
      <c r="F32" s="161">
        <f t="shared" si="3"/>
        <v>9854.0983606557384</v>
      </c>
      <c r="G32" s="158" t="s">
        <v>18</v>
      </c>
      <c r="I32" s="105"/>
      <c r="J32" s="104"/>
      <c r="K32" s="104"/>
      <c r="L32" s="105"/>
      <c r="M32" s="104"/>
    </row>
    <row r="33" spans="1:13" ht="60" x14ac:dyDescent="0.3">
      <c r="A33" s="157" t="s">
        <v>58</v>
      </c>
      <c r="B33" s="3" t="s">
        <v>59</v>
      </c>
      <c r="C33" s="159" t="s">
        <v>50</v>
      </c>
      <c r="D33" s="53">
        <v>3500</v>
      </c>
      <c r="E33" s="161">
        <f t="shared" si="2"/>
        <v>631.14754098360652</v>
      </c>
      <c r="F33" s="161">
        <f t="shared" si="3"/>
        <v>2868.8524590163934</v>
      </c>
      <c r="G33" s="158" t="s">
        <v>46</v>
      </c>
      <c r="I33" s="105"/>
      <c r="J33" s="104"/>
      <c r="K33" s="104"/>
      <c r="L33" s="105"/>
      <c r="M33" s="104"/>
    </row>
    <row r="34" spans="1:13" ht="24" x14ac:dyDescent="0.3">
      <c r="A34" s="157" t="s">
        <v>60</v>
      </c>
      <c r="B34" s="3" t="s">
        <v>61</v>
      </c>
      <c r="C34" s="159" t="s">
        <v>50</v>
      </c>
      <c r="D34" s="53">
        <v>1901</v>
      </c>
      <c r="E34" s="161">
        <f t="shared" si="2"/>
        <v>342.80327868852459</v>
      </c>
      <c r="F34" s="161">
        <f t="shared" si="3"/>
        <v>1558.1967213114754</v>
      </c>
      <c r="G34" s="159" t="s">
        <v>2981</v>
      </c>
      <c r="I34" s="105"/>
      <c r="J34" s="104"/>
      <c r="K34" s="104"/>
      <c r="L34" s="105"/>
      <c r="M34" s="104"/>
    </row>
    <row r="35" spans="1:13" x14ac:dyDescent="0.3">
      <c r="A35" s="157" t="s">
        <v>62</v>
      </c>
      <c r="B35" s="3" t="s">
        <v>63</v>
      </c>
      <c r="C35" s="158" t="s">
        <v>23</v>
      </c>
      <c r="D35" s="53">
        <v>9506</v>
      </c>
      <c r="E35" s="161">
        <f t="shared" si="2"/>
        <v>1714.1967213114756</v>
      </c>
      <c r="F35" s="161">
        <f t="shared" si="3"/>
        <v>7791.8032786885251</v>
      </c>
      <c r="G35" s="158" t="s">
        <v>17</v>
      </c>
      <c r="I35" s="105"/>
      <c r="J35" s="104"/>
      <c r="K35" s="104"/>
      <c r="L35" s="105"/>
      <c r="M35" s="104"/>
    </row>
    <row r="36" spans="1:13" ht="24" x14ac:dyDescent="0.3">
      <c r="A36" s="157" t="s">
        <v>64</v>
      </c>
      <c r="B36" s="3" t="s">
        <v>65</v>
      </c>
      <c r="C36" s="158" t="s">
        <v>23</v>
      </c>
      <c r="D36" s="53">
        <v>5592</v>
      </c>
      <c r="E36" s="161">
        <f t="shared" si="2"/>
        <v>1008.3934426229508</v>
      </c>
      <c r="F36" s="161">
        <f t="shared" si="3"/>
        <v>4583.6065573770493</v>
      </c>
      <c r="G36" s="158" t="s">
        <v>17</v>
      </c>
      <c r="I36" s="105"/>
      <c r="J36" s="104"/>
      <c r="K36" s="104"/>
      <c r="L36" s="105"/>
      <c r="M36" s="104"/>
    </row>
    <row r="37" spans="1:13" ht="33" customHeight="1" x14ac:dyDescent="0.3">
      <c r="A37" s="20" t="s">
        <v>66</v>
      </c>
      <c r="B37" s="251" t="s">
        <v>67</v>
      </c>
      <c r="C37" s="240"/>
      <c r="D37" s="240"/>
      <c r="E37" s="240"/>
      <c r="F37" s="240"/>
      <c r="G37" s="241"/>
      <c r="I37" s="105"/>
      <c r="J37" s="104"/>
      <c r="K37" s="104"/>
      <c r="L37" s="105"/>
      <c r="M37" s="104"/>
    </row>
    <row r="38" spans="1:13" ht="60" x14ac:dyDescent="0.3">
      <c r="A38" s="157" t="s">
        <v>68</v>
      </c>
      <c r="B38" s="3" t="s">
        <v>69</v>
      </c>
      <c r="C38" s="159" t="s">
        <v>50</v>
      </c>
      <c r="D38" s="53">
        <v>12330</v>
      </c>
      <c r="E38" s="161">
        <f>D38/1.22*0.22</f>
        <v>2223.4426229508199</v>
      </c>
      <c r="F38" s="161">
        <f>D38/1.22</f>
        <v>10106.557377049181</v>
      </c>
      <c r="G38" s="158" t="s">
        <v>53</v>
      </c>
      <c r="I38" s="105"/>
      <c r="J38" s="104"/>
      <c r="K38" s="104"/>
      <c r="L38" s="105"/>
      <c r="M38" s="104"/>
    </row>
    <row r="39" spans="1:13" ht="48" x14ac:dyDescent="0.3">
      <c r="A39" s="157" t="s">
        <v>2910</v>
      </c>
      <c r="B39" s="3" t="s">
        <v>2911</v>
      </c>
      <c r="C39" s="159" t="s">
        <v>22</v>
      </c>
      <c r="D39" s="53">
        <v>12330</v>
      </c>
      <c r="E39" s="161">
        <f>D39/1.22*0.22</f>
        <v>2223.4426229508199</v>
      </c>
      <c r="F39" s="161">
        <f>D39/1.22</f>
        <v>10106.557377049181</v>
      </c>
      <c r="G39" s="158" t="s">
        <v>2909</v>
      </c>
      <c r="I39" s="105"/>
      <c r="J39" s="104"/>
      <c r="K39" s="104"/>
      <c r="L39" s="105"/>
      <c r="M39" s="104"/>
    </row>
    <row r="40" spans="1:13" ht="14.4" x14ac:dyDescent="0.3">
      <c r="A40" s="20" t="s">
        <v>70</v>
      </c>
      <c r="B40" s="251" t="s">
        <v>71</v>
      </c>
      <c r="C40" s="240"/>
      <c r="D40" s="240"/>
      <c r="E40" s="240"/>
      <c r="F40" s="240"/>
      <c r="G40" s="241"/>
      <c r="I40" s="105"/>
      <c r="J40" s="104"/>
      <c r="K40" s="104"/>
      <c r="L40" s="105"/>
      <c r="M40" s="104"/>
    </row>
    <row r="41" spans="1:13" ht="48" x14ac:dyDescent="0.3">
      <c r="A41" s="157" t="s">
        <v>72</v>
      </c>
      <c r="B41" s="41" t="s">
        <v>73</v>
      </c>
      <c r="C41" s="158" t="s">
        <v>16</v>
      </c>
      <c r="D41" s="53">
        <v>2919</v>
      </c>
      <c r="E41" s="161">
        <f>D41/1.22*0.22</f>
        <v>526.37704918032784</v>
      </c>
      <c r="F41" s="161">
        <f>D41/1.22</f>
        <v>2392.622950819672</v>
      </c>
      <c r="G41" s="158" t="s">
        <v>17</v>
      </c>
      <c r="I41" s="105"/>
      <c r="J41" s="104"/>
      <c r="K41" s="104"/>
      <c r="L41" s="105"/>
      <c r="M41" s="104"/>
    </row>
    <row r="42" spans="1:13" ht="48" x14ac:dyDescent="0.3">
      <c r="A42" s="157" t="s">
        <v>74</v>
      </c>
      <c r="B42" s="41" t="s">
        <v>75</v>
      </c>
      <c r="C42" s="158" t="s">
        <v>16</v>
      </c>
      <c r="D42" s="53">
        <v>4082</v>
      </c>
      <c r="E42" s="161">
        <f t="shared" ref="E42:E100" si="4">D42/1.22*0.22</f>
        <v>736.09836065573779</v>
      </c>
      <c r="F42" s="161">
        <f t="shared" ref="F42:F100" si="5">D42/1.22</f>
        <v>3345.9016393442625</v>
      </c>
      <c r="G42" s="158" t="s">
        <v>17</v>
      </c>
      <c r="I42" s="105"/>
      <c r="J42" s="104"/>
      <c r="K42" s="104"/>
      <c r="L42" s="105"/>
      <c r="M42" s="104"/>
    </row>
    <row r="43" spans="1:13" ht="36" x14ac:dyDescent="0.3">
      <c r="A43" s="157" t="s">
        <v>76</v>
      </c>
      <c r="B43" s="3" t="s">
        <v>77</v>
      </c>
      <c r="C43" s="158" t="s">
        <v>16</v>
      </c>
      <c r="D43" s="53">
        <v>2874</v>
      </c>
      <c r="E43" s="161">
        <f t="shared" si="4"/>
        <v>518.26229508196718</v>
      </c>
      <c r="F43" s="161">
        <f t="shared" si="5"/>
        <v>2355.7377049180327</v>
      </c>
      <c r="G43" s="158" t="s">
        <v>17</v>
      </c>
      <c r="I43" s="105"/>
      <c r="J43" s="104"/>
      <c r="K43" s="104"/>
      <c r="L43" s="105"/>
      <c r="M43" s="104"/>
    </row>
    <row r="44" spans="1:13" ht="24" x14ac:dyDescent="0.3">
      <c r="A44" s="157" t="s">
        <v>78</v>
      </c>
      <c r="B44" s="3" t="s">
        <v>79</v>
      </c>
      <c r="C44" s="158" t="s">
        <v>16</v>
      </c>
      <c r="D44" s="53">
        <v>1957</v>
      </c>
      <c r="E44" s="161">
        <f t="shared" si="4"/>
        <v>352.90163934426226</v>
      </c>
      <c r="F44" s="161">
        <f t="shared" si="5"/>
        <v>1604.0983606557377</v>
      </c>
      <c r="G44" s="158" t="s">
        <v>17</v>
      </c>
      <c r="I44" s="105"/>
      <c r="J44" s="104"/>
      <c r="K44" s="104"/>
      <c r="L44" s="105"/>
      <c r="M44" s="104"/>
    </row>
    <row r="45" spans="1:13" ht="36" x14ac:dyDescent="0.25">
      <c r="A45" s="157" t="s">
        <v>80</v>
      </c>
      <c r="B45" s="56" t="s">
        <v>81</v>
      </c>
      <c r="C45" s="159" t="s">
        <v>16</v>
      </c>
      <c r="D45" s="53">
        <v>5100</v>
      </c>
      <c r="E45" s="161">
        <f t="shared" si="4"/>
        <v>919.67213114754088</v>
      </c>
      <c r="F45" s="161">
        <f t="shared" si="5"/>
        <v>4180.3278688524588</v>
      </c>
      <c r="G45" s="159" t="s">
        <v>17</v>
      </c>
      <c r="I45" s="105"/>
      <c r="J45" s="104"/>
      <c r="K45" s="104"/>
      <c r="L45" s="105"/>
      <c r="M45" s="104"/>
    </row>
    <row r="46" spans="1:13" ht="48" x14ac:dyDescent="0.25">
      <c r="A46" s="157" t="s">
        <v>82</v>
      </c>
      <c r="B46" s="56" t="s">
        <v>83</v>
      </c>
      <c r="C46" s="159" t="s">
        <v>16</v>
      </c>
      <c r="D46" s="53">
        <v>2919</v>
      </c>
      <c r="E46" s="161">
        <f t="shared" si="4"/>
        <v>526.37704918032784</v>
      </c>
      <c r="F46" s="161">
        <f t="shared" si="5"/>
        <v>2392.622950819672</v>
      </c>
      <c r="G46" s="159" t="s">
        <v>17</v>
      </c>
      <c r="I46" s="105"/>
      <c r="J46" s="104"/>
      <c r="K46" s="104"/>
      <c r="L46" s="105"/>
      <c r="M46" s="104"/>
    </row>
    <row r="47" spans="1:13" ht="48" x14ac:dyDescent="0.25">
      <c r="A47" s="157" t="s">
        <v>84</v>
      </c>
      <c r="B47" s="56" t="s">
        <v>85</v>
      </c>
      <c r="C47" s="159" t="s">
        <v>16</v>
      </c>
      <c r="D47" s="53">
        <v>3791</v>
      </c>
      <c r="E47" s="161">
        <f t="shared" si="4"/>
        <v>683.62295081967216</v>
      </c>
      <c r="F47" s="161">
        <f t="shared" si="5"/>
        <v>3107.377049180328</v>
      </c>
      <c r="G47" s="159" t="s">
        <v>17</v>
      </c>
      <c r="I47" s="105"/>
      <c r="J47" s="104"/>
      <c r="K47" s="104"/>
      <c r="L47" s="105"/>
      <c r="M47" s="104"/>
    </row>
    <row r="48" spans="1:13" ht="36" x14ac:dyDescent="0.25">
      <c r="A48" s="157" t="s">
        <v>86</v>
      </c>
      <c r="B48" s="56" t="s">
        <v>87</v>
      </c>
      <c r="C48" s="159" t="s">
        <v>16</v>
      </c>
      <c r="D48" s="53">
        <v>4377</v>
      </c>
      <c r="E48" s="161">
        <f t="shared" si="4"/>
        <v>789.29508196721315</v>
      </c>
      <c r="F48" s="161">
        <f t="shared" si="5"/>
        <v>3587.7049180327872</v>
      </c>
      <c r="G48" s="159" t="s">
        <v>17</v>
      </c>
      <c r="I48" s="105"/>
      <c r="J48" s="104"/>
      <c r="K48" s="104"/>
      <c r="L48" s="105"/>
      <c r="M48" s="104"/>
    </row>
    <row r="49" spans="1:13" ht="36" x14ac:dyDescent="0.25">
      <c r="A49" s="157" t="s">
        <v>88</v>
      </c>
      <c r="B49" s="56" t="s">
        <v>89</v>
      </c>
      <c r="C49" s="159" t="s">
        <v>16</v>
      </c>
      <c r="D49" s="53">
        <v>5100</v>
      </c>
      <c r="E49" s="161">
        <f t="shared" si="4"/>
        <v>919.67213114754088</v>
      </c>
      <c r="F49" s="161">
        <f t="shared" si="5"/>
        <v>4180.3278688524588</v>
      </c>
      <c r="G49" s="159" t="s">
        <v>17</v>
      </c>
      <c r="I49" s="105"/>
      <c r="J49" s="104"/>
      <c r="K49" s="104"/>
      <c r="L49" s="105"/>
      <c r="M49" s="104"/>
    </row>
    <row r="50" spans="1:13" ht="48" x14ac:dyDescent="0.25">
      <c r="A50" s="157" t="s">
        <v>90</v>
      </c>
      <c r="B50" s="56" t="s">
        <v>91</v>
      </c>
      <c r="C50" s="159" t="s">
        <v>16</v>
      </c>
      <c r="D50" s="53">
        <v>5838</v>
      </c>
      <c r="E50" s="161">
        <f t="shared" si="4"/>
        <v>1052.7540983606557</v>
      </c>
      <c r="F50" s="161">
        <f t="shared" si="5"/>
        <v>4785.2459016393441</v>
      </c>
      <c r="G50" s="159" t="s">
        <v>17</v>
      </c>
      <c r="I50" s="105"/>
      <c r="J50" s="104"/>
      <c r="K50" s="104"/>
      <c r="L50" s="105"/>
      <c r="M50" s="104"/>
    </row>
    <row r="51" spans="1:13" ht="48" x14ac:dyDescent="0.25">
      <c r="A51" s="157" t="s">
        <v>92</v>
      </c>
      <c r="B51" s="56" t="s">
        <v>93</v>
      </c>
      <c r="C51" s="159" t="s">
        <v>16</v>
      </c>
      <c r="D51" s="53">
        <v>3646</v>
      </c>
      <c r="E51" s="161">
        <f t="shared" si="4"/>
        <v>657.47540983606564</v>
      </c>
      <c r="F51" s="161">
        <f t="shared" si="5"/>
        <v>2988.5245901639346</v>
      </c>
      <c r="G51" s="159" t="s">
        <v>17</v>
      </c>
      <c r="I51" s="105"/>
      <c r="J51" s="104"/>
      <c r="K51" s="104"/>
      <c r="L51" s="105"/>
      <c r="M51" s="104"/>
    </row>
    <row r="52" spans="1:13" ht="48" x14ac:dyDescent="0.25">
      <c r="A52" s="157" t="s">
        <v>94</v>
      </c>
      <c r="B52" s="56" t="s">
        <v>95</v>
      </c>
      <c r="C52" s="159" t="s">
        <v>16</v>
      </c>
      <c r="D52" s="53">
        <v>4379</v>
      </c>
      <c r="E52" s="161">
        <f t="shared" si="4"/>
        <v>789.65573770491801</v>
      </c>
      <c r="F52" s="161">
        <f t="shared" si="5"/>
        <v>3589.344262295082</v>
      </c>
      <c r="G52" s="159" t="s">
        <v>17</v>
      </c>
      <c r="I52" s="105"/>
      <c r="J52" s="104"/>
      <c r="K52" s="104"/>
      <c r="L52" s="105"/>
      <c r="M52" s="104"/>
    </row>
    <row r="53" spans="1:13" ht="48" x14ac:dyDescent="0.25">
      <c r="A53" s="157" t="s">
        <v>96</v>
      </c>
      <c r="B53" s="56" t="s">
        <v>97</v>
      </c>
      <c r="C53" s="159" t="s">
        <v>16</v>
      </c>
      <c r="D53" s="53">
        <v>2919</v>
      </c>
      <c r="E53" s="161">
        <f t="shared" si="4"/>
        <v>526.37704918032784</v>
      </c>
      <c r="F53" s="161">
        <f t="shared" si="5"/>
        <v>2392.622950819672</v>
      </c>
      <c r="G53" s="159" t="s">
        <v>17</v>
      </c>
      <c r="I53" s="105"/>
      <c r="J53" s="104"/>
      <c r="K53" s="104"/>
      <c r="L53" s="105"/>
      <c r="M53" s="104"/>
    </row>
    <row r="54" spans="1:13" ht="48" x14ac:dyDescent="0.25">
      <c r="A54" s="157" t="s">
        <v>98</v>
      </c>
      <c r="B54" s="56" t="s">
        <v>99</v>
      </c>
      <c r="C54" s="159" t="s">
        <v>16</v>
      </c>
      <c r="D54" s="53">
        <v>3646</v>
      </c>
      <c r="E54" s="161">
        <f t="shared" si="4"/>
        <v>657.47540983606564</v>
      </c>
      <c r="F54" s="161">
        <f t="shared" si="5"/>
        <v>2988.5245901639346</v>
      </c>
      <c r="G54" s="159" t="s">
        <v>17</v>
      </c>
      <c r="I54" s="105"/>
      <c r="J54" s="104"/>
      <c r="K54" s="104"/>
      <c r="L54" s="105"/>
      <c r="M54" s="104"/>
    </row>
    <row r="55" spans="1:13" ht="48" x14ac:dyDescent="0.25">
      <c r="A55" s="157" t="s">
        <v>100</v>
      </c>
      <c r="B55" s="56" t="s">
        <v>101</v>
      </c>
      <c r="C55" s="159" t="s">
        <v>16</v>
      </c>
      <c r="D55" s="53">
        <v>4379</v>
      </c>
      <c r="E55" s="161">
        <f t="shared" si="4"/>
        <v>789.65573770491801</v>
      </c>
      <c r="F55" s="161">
        <f t="shared" si="5"/>
        <v>3589.344262295082</v>
      </c>
      <c r="G55" s="159" t="s">
        <v>17</v>
      </c>
      <c r="I55" s="105"/>
      <c r="J55" s="104"/>
      <c r="K55" s="104"/>
      <c r="L55" s="105"/>
      <c r="M55" s="104"/>
    </row>
    <row r="56" spans="1:13" ht="36" x14ac:dyDescent="0.25">
      <c r="A56" s="157" t="s">
        <v>102</v>
      </c>
      <c r="B56" s="56" t="s">
        <v>103</v>
      </c>
      <c r="C56" s="159" t="s">
        <v>16</v>
      </c>
      <c r="D56" s="53">
        <v>2914</v>
      </c>
      <c r="E56" s="161">
        <f t="shared" si="4"/>
        <v>525.47540983606564</v>
      </c>
      <c r="F56" s="161">
        <f t="shared" si="5"/>
        <v>2388.5245901639346</v>
      </c>
      <c r="G56" s="159" t="s">
        <v>17</v>
      </c>
      <c r="I56" s="105"/>
      <c r="J56" s="104"/>
      <c r="K56" s="104"/>
      <c r="L56" s="105"/>
      <c r="M56" s="104"/>
    </row>
    <row r="57" spans="1:13" ht="36" x14ac:dyDescent="0.25">
      <c r="A57" s="157" t="s">
        <v>104</v>
      </c>
      <c r="B57" s="56" t="s">
        <v>105</v>
      </c>
      <c r="C57" s="159" t="s">
        <v>16</v>
      </c>
      <c r="D57" s="53">
        <v>1415</v>
      </c>
      <c r="E57" s="161">
        <f t="shared" si="4"/>
        <v>255.16393442622953</v>
      </c>
      <c r="F57" s="161">
        <f t="shared" si="5"/>
        <v>1159.8360655737706</v>
      </c>
      <c r="G57" s="159" t="s">
        <v>17</v>
      </c>
      <c r="I57" s="105"/>
      <c r="J57" s="104"/>
      <c r="K57" s="104"/>
      <c r="L57" s="105"/>
      <c r="M57" s="104"/>
    </row>
    <row r="58" spans="1:13" ht="48" x14ac:dyDescent="0.25">
      <c r="A58" s="157" t="s">
        <v>106</v>
      </c>
      <c r="B58" s="140" t="s">
        <v>107</v>
      </c>
      <c r="C58" s="159" t="s">
        <v>16</v>
      </c>
      <c r="D58" s="53">
        <v>1431</v>
      </c>
      <c r="E58" s="161">
        <f t="shared" si="4"/>
        <v>258.0491803278689</v>
      </c>
      <c r="F58" s="161">
        <f t="shared" si="5"/>
        <v>1172.9508196721313</v>
      </c>
      <c r="G58" s="159" t="s">
        <v>17</v>
      </c>
      <c r="I58" s="105"/>
      <c r="J58" s="104"/>
      <c r="K58" s="104"/>
      <c r="L58" s="105"/>
      <c r="M58" s="104"/>
    </row>
    <row r="59" spans="1:13" ht="24" x14ac:dyDescent="0.3">
      <c r="A59" s="157" t="s">
        <v>108</v>
      </c>
      <c r="B59" s="6" t="s">
        <v>3010</v>
      </c>
      <c r="C59" s="142" t="s">
        <v>16</v>
      </c>
      <c r="D59" s="53">
        <v>1968</v>
      </c>
      <c r="E59" s="161">
        <f t="shared" si="4"/>
        <v>354.88524590163934</v>
      </c>
      <c r="F59" s="161">
        <f t="shared" si="5"/>
        <v>1613.1147540983607</v>
      </c>
      <c r="G59" s="158" t="s">
        <v>18</v>
      </c>
      <c r="I59" s="105"/>
      <c r="J59" s="104"/>
      <c r="K59" s="104"/>
      <c r="L59" s="105"/>
      <c r="M59" s="104"/>
    </row>
    <row r="60" spans="1:13" ht="24" x14ac:dyDescent="0.3">
      <c r="A60" s="157" t="s">
        <v>109</v>
      </c>
      <c r="B60" s="6" t="s">
        <v>3011</v>
      </c>
      <c r="C60" s="142" t="s">
        <v>16</v>
      </c>
      <c r="D60" s="53">
        <v>2158</v>
      </c>
      <c r="E60" s="161">
        <f t="shared" si="4"/>
        <v>389.14754098360652</v>
      </c>
      <c r="F60" s="161">
        <f t="shared" si="5"/>
        <v>1768.8524590163934</v>
      </c>
      <c r="G60" s="158" t="s">
        <v>18</v>
      </c>
      <c r="I60" s="105"/>
      <c r="J60" s="104"/>
      <c r="K60" s="104"/>
      <c r="L60" s="105"/>
      <c r="M60" s="104"/>
    </row>
    <row r="61" spans="1:13" ht="24" x14ac:dyDescent="0.3">
      <c r="A61" s="157" t="s">
        <v>110</v>
      </c>
      <c r="B61" s="6" t="s">
        <v>3012</v>
      </c>
      <c r="C61" s="142" t="s">
        <v>16</v>
      </c>
      <c r="D61" s="53">
        <v>2248</v>
      </c>
      <c r="E61" s="161">
        <f t="shared" si="4"/>
        <v>405.3770491803279</v>
      </c>
      <c r="F61" s="161">
        <f t="shared" si="5"/>
        <v>1842.6229508196723</v>
      </c>
      <c r="G61" s="158" t="s">
        <v>18</v>
      </c>
      <c r="I61" s="105"/>
      <c r="J61" s="104"/>
      <c r="K61" s="104"/>
      <c r="L61" s="105"/>
      <c r="M61" s="104"/>
    </row>
    <row r="62" spans="1:13" ht="24" x14ac:dyDescent="0.3">
      <c r="A62" s="157" t="s">
        <v>111</v>
      </c>
      <c r="B62" s="6" t="s">
        <v>3013</v>
      </c>
      <c r="C62" s="142" t="s">
        <v>16</v>
      </c>
      <c r="D62" s="53">
        <v>3618</v>
      </c>
      <c r="E62" s="161">
        <f t="shared" si="4"/>
        <v>652.42622950819668</v>
      </c>
      <c r="F62" s="161">
        <f t="shared" si="5"/>
        <v>2965.5737704918033</v>
      </c>
      <c r="G62" s="158" t="s">
        <v>18</v>
      </c>
      <c r="I62" s="105"/>
      <c r="J62" s="104"/>
      <c r="K62" s="104"/>
      <c r="L62" s="105"/>
      <c r="M62" s="104"/>
    </row>
    <row r="63" spans="1:13" ht="36" x14ac:dyDescent="0.3">
      <c r="A63" s="157" t="s">
        <v>112</v>
      </c>
      <c r="B63" s="6" t="s">
        <v>3014</v>
      </c>
      <c r="C63" s="142" t="s">
        <v>16</v>
      </c>
      <c r="D63" s="53">
        <v>4786</v>
      </c>
      <c r="E63" s="161">
        <f t="shared" si="4"/>
        <v>863.04918032786884</v>
      </c>
      <c r="F63" s="161">
        <f t="shared" si="5"/>
        <v>3922.9508196721313</v>
      </c>
      <c r="G63" s="158" t="s">
        <v>18</v>
      </c>
      <c r="I63" s="105"/>
      <c r="J63" s="104"/>
      <c r="K63" s="104"/>
      <c r="L63" s="105"/>
      <c r="M63" s="104"/>
    </row>
    <row r="64" spans="1:13" ht="36" x14ac:dyDescent="0.3">
      <c r="A64" s="157" t="s">
        <v>113</v>
      </c>
      <c r="B64" s="6" t="s">
        <v>3015</v>
      </c>
      <c r="C64" s="142" t="s">
        <v>16</v>
      </c>
      <c r="D64" s="53">
        <v>4831</v>
      </c>
      <c r="E64" s="161">
        <f t="shared" si="4"/>
        <v>871.1639344262295</v>
      </c>
      <c r="F64" s="161">
        <f t="shared" si="5"/>
        <v>3959.8360655737706</v>
      </c>
      <c r="G64" s="158" t="s">
        <v>18</v>
      </c>
      <c r="I64" s="105"/>
      <c r="J64" s="104"/>
      <c r="K64" s="104"/>
      <c r="L64" s="105"/>
      <c r="M64" s="104"/>
    </row>
    <row r="65" spans="1:13" ht="36" x14ac:dyDescent="0.3">
      <c r="A65" s="157" t="s">
        <v>114</v>
      </c>
      <c r="B65" s="6" t="s">
        <v>3016</v>
      </c>
      <c r="C65" s="142" t="s">
        <v>16</v>
      </c>
      <c r="D65" s="53">
        <v>4831</v>
      </c>
      <c r="E65" s="161">
        <f t="shared" si="4"/>
        <v>871.1639344262295</v>
      </c>
      <c r="F65" s="161">
        <f t="shared" si="5"/>
        <v>3959.8360655737706</v>
      </c>
      <c r="G65" s="158" t="s">
        <v>18</v>
      </c>
      <c r="I65" s="105"/>
      <c r="J65" s="104"/>
      <c r="K65" s="104"/>
      <c r="L65" s="105"/>
      <c r="M65" s="104"/>
    </row>
    <row r="66" spans="1:13" ht="36" x14ac:dyDescent="0.3">
      <c r="A66" s="157" t="s">
        <v>115</v>
      </c>
      <c r="B66" s="6" t="s">
        <v>3017</v>
      </c>
      <c r="C66" s="142" t="s">
        <v>16</v>
      </c>
      <c r="D66" s="53">
        <v>6039</v>
      </c>
      <c r="E66" s="161">
        <f t="shared" si="4"/>
        <v>1089</v>
      </c>
      <c r="F66" s="161">
        <f t="shared" si="5"/>
        <v>4950</v>
      </c>
      <c r="G66" s="158" t="s">
        <v>18</v>
      </c>
      <c r="I66" s="105"/>
      <c r="J66" s="104"/>
      <c r="K66" s="104"/>
      <c r="L66" s="105"/>
      <c r="M66" s="104"/>
    </row>
    <row r="67" spans="1:13" ht="36" x14ac:dyDescent="0.3">
      <c r="A67" s="157" t="s">
        <v>116</v>
      </c>
      <c r="B67" s="6" t="s">
        <v>3018</v>
      </c>
      <c r="C67" s="142" t="s">
        <v>16</v>
      </c>
      <c r="D67" s="53">
        <v>5441</v>
      </c>
      <c r="E67" s="161">
        <f t="shared" si="4"/>
        <v>981.1639344262295</v>
      </c>
      <c r="F67" s="161">
        <f t="shared" si="5"/>
        <v>4459.8360655737706</v>
      </c>
      <c r="G67" s="158" t="s">
        <v>18</v>
      </c>
      <c r="I67" s="105"/>
      <c r="J67" s="104"/>
      <c r="K67" s="104"/>
      <c r="L67" s="105"/>
      <c r="M67" s="104"/>
    </row>
    <row r="68" spans="1:13" ht="24" x14ac:dyDescent="0.3">
      <c r="A68" s="157" t="s">
        <v>117</v>
      </c>
      <c r="B68" s="6" t="s">
        <v>3019</v>
      </c>
      <c r="C68" s="142" t="s">
        <v>16</v>
      </c>
      <c r="D68" s="53">
        <v>12106</v>
      </c>
      <c r="E68" s="161">
        <f t="shared" si="4"/>
        <v>2183.0491803278687</v>
      </c>
      <c r="F68" s="161">
        <f t="shared" si="5"/>
        <v>9922.9508196721308</v>
      </c>
      <c r="G68" s="158" t="s">
        <v>18</v>
      </c>
      <c r="I68" s="105"/>
      <c r="J68" s="104"/>
      <c r="K68" s="104"/>
      <c r="L68" s="105"/>
      <c r="M68" s="104"/>
    </row>
    <row r="69" spans="1:13" ht="24" x14ac:dyDescent="0.3">
      <c r="A69" s="157" t="s">
        <v>118</v>
      </c>
      <c r="B69" s="6" t="s">
        <v>3020</v>
      </c>
      <c r="C69" s="142" t="s">
        <v>16</v>
      </c>
      <c r="D69" s="53">
        <v>14583</v>
      </c>
      <c r="E69" s="161">
        <f t="shared" si="4"/>
        <v>2629.7213114754099</v>
      </c>
      <c r="F69" s="161">
        <f t="shared" si="5"/>
        <v>11953.27868852459</v>
      </c>
      <c r="G69" s="158" t="s">
        <v>18</v>
      </c>
      <c r="I69" s="105"/>
      <c r="J69" s="104"/>
      <c r="K69" s="104"/>
      <c r="L69" s="105"/>
      <c r="M69" s="104"/>
    </row>
    <row r="70" spans="1:13" ht="24" x14ac:dyDescent="0.3">
      <c r="A70" s="157" t="s">
        <v>119</v>
      </c>
      <c r="B70" s="6" t="s">
        <v>3021</v>
      </c>
      <c r="C70" s="142" t="s">
        <v>16</v>
      </c>
      <c r="D70" s="53">
        <v>17497</v>
      </c>
      <c r="E70" s="161">
        <f t="shared" si="4"/>
        <v>3155.1967213114754</v>
      </c>
      <c r="F70" s="161">
        <f t="shared" si="5"/>
        <v>14341.803278688525</v>
      </c>
      <c r="G70" s="158" t="s">
        <v>18</v>
      </c>
      <c r="I70" s="105"/>
      <c r="J70" s="104"/>
      <c r="K70" s="104"/>
      <c r="L70" s="105"/>
      <c r="M70" s="104"/>
    </row>
    <row r="71" spans="1:13" ht="24" x14ac:dyDescent="0.3">
      <c r="A71" s="157" t="s">
        <v>120</v>
      </c>
      <c r="B71" s="6" t="s">
        <v>3022</v>
      </c>
      <c r="C71" s="142" t="s">
        <v>16</v>
      </c>
      <c r="D71" s="53">
        <v>1516</v>
      </c>
      <c r="E71" s="161">
        <f t="shared" si="4"/>
        <v>273.3770491803279</v>
      </c>
      <c r="F71" s="161">
        <f t="shared" si="5"/>
        <v>1242.6229508196723</v>
      </c>
      <c r="G71" s="158" t="s">
        <v>121</v>
      </c>
      <c r="I71" s="105"/>
      <c r="J71" s="104"/>
      <c r="K71" s="104"/>
      <c r="L71" s="105"/>
      <c r="M71" s="104"/>
    </row>
    <row r="72" spans="1:13" ht="24" x14ac:dyDescent="0.3">
      <c r="A72" s="157" t="s">
        <v>2618</v>
      </c>
      <c r="B72" s="6" t="s">
        <v>3023</v>
      </c>
      <c r="C72" s="142" t="s">
        <v>16</v>
      </c>
      <c r="D72" s="53">
        <v>1801</v>
      </c>
      <c r="E72" s="161">
        <f t="shared" si="4"/>
        <v>324.77049180327867</v>
      </c>
      <c r="F72" s="161">
        <f t="shared" si="5"/>
        <v>1476.2295081967213</v>
      </c>
      <c r="G72" s="158" t="s">
        <v>121</v>
      </c>
      <c r="I72" s="105"/>
      <c r="J72" s="104"/>
      <c r="K72" s="104"/>
      <c r="L72" s="105"/>
      <c r="M72" s="104"/>
    </row>
    <row r="73" spans="1:13" ht="36" x14ac:dyDescent="0.3">
      <c r="A73" s="157" t="s">
        <v>122</v>
      </c>
      <c r="B73" s="6" t="s">
        <v>3024</v>
      </c>
      <c r="C73" s="142" t="s">
        <v>16</v>
      </c>
      <c r="D73" s="53">
        <v>2478</v>
      </c>
      <c r="E73" s="161">
        <f t="shared" si="4"/>
        <v>446.85245901639348</v>
      </c>
      <c r="F73" s="161">
        <f t="shared" si="5"/>
        <v>2031.1475409836066</v>
      </c>
      <c r="G73" s="158" t="s">
        <v>121</v>
      </c>
      <c r="I73" s="105"/>
      <c r="J73" s="104"/>
      <c r="K73" s="104"/>
      <c r="L73" s="105"/>
      <c r="M73" s="104"/>
    </row>
    <row r="74" spans="1:13" ht="36" x14ac:dyDescent="0.3">
      <c r="A74" s="157" t="s">
        <v>123</v>
      </c>
      <c r="B74" s="6" t="s">
        <v>3025</v>
      </c>
      <c r="C74" s="142" t="s">
        <v>16</v>
      </c>
      <c r="D74" s="53">
        <v>2773</v>
      </c>
      <c r="E74" s="161">
        <f t="shared" si="4"/>
        <v>500.0491803278689</v>
      </c>
      <c r="F74" s="161">
        <f t="shared" si="5"/>
        <v>2272.9508196721313</v>
      </c>
      <c r="G74" s="158" t="s">
        <v>121</v>
      </c>
      <c r="I74" s="105"/>
      <c r="J74" s="104"/>
      <c r="K74" s="104"/>
      <c r="L74" s="105"/>
      <c r="M74" s="104"/>
    </row>
    <row r="75" spans="1:13" ht="36" x14ac:dyDescent="0.3">
      <c r="A75" s="157" t="s">
        <v>124</v>
      </c>
      <c r="B75" s="6" t="s">
        <v>3026</v>
      </c>
      <c r="C75" s="142" t="s">
        <v>16</v>
      </c>
      <c r="D75" s="53">
        <v>3646</v>
      </c>
      <c r="E75" s="161">
        <f t="shared" si="4"/>
        <v>657.47540983606564</v>
      </c>
      <c r="F75" s="161">
        <f t="shared" si="5"/>
        <v>2988.5245901639346</v>
      </c>
      <c r="G75" s="158" t="s">
        <v>121</v>
      </c>
      <c r="I75" s="105"/>
      <c r="J75" s="104"/>
      <c r="K75" s="104"/>
      <c r="L75" s="105"/>
      <c r="M75" s="104"/>
    </row>
    <row r="76" spans="1:13" ht="36" x14ac:dyDescent="0.3">
      <c r="A76" s="157" t="s">
        <v>125</v>
      </c>
      <c r="B76" s="6" t="s">
        <v>3027</v>
      </c>
      <c r="C76" s="142" t="s">
        <v>16</v>
      </c>
      <c r="D76" s="53">
        <v>6560</v>
      </c>
      <c r="E76" s="161">
        <f t="shared" si="4"/>
        <v>1182.9508196721313</v>
      </c>
      <c r="F76" s="161">
        <f t="shared" si="5"/>
        <v>5377.0491803278692</v>
      </c>
      <c r="G76" s="158" t="s">
        <v>121</v>
      </c>
      <c r="I76" s="105"/>
      <c r="J76" s="104"/>
      <c r="K76" s="104"/>
      <c r="L76" s="105"/>
      <c r="M76" s="104"/>
    </row>
    <row r="77" spans="1:13" ht="36" x14ac:dyDescent="0.3">
      <c r="A77" s="157" t="s">
        <v>126</v>
      </c>
      <c r="B77" s="6" t="s">
        <v>3028</v>
      </c>
      <c r="C77" s="142" t="s">
        <v>16</v>
      </c>
      <c r="D77" s="53">
        <v>8025</v>
      </c>
      <c r="E77" s="161">
        <f t="shared" si="4"/>
        <v>1447.1311475409836</v>
      </c>
      <c r="F77" s="161">
        <f t="shared" si="5"/>
        <v>6577.8688524590161</v>
      </c>
      <c r="G77" s="158" t="s">
        <v>121</v>
      </c>
      <c r="I77" s="105"/>
      <c r="J77" s="104"/>
      <c r="K77" s="104"/>
      <c r="L77" s="105"/>
      <c r="M77" s="104"/>
    </row>
    <row r="78" spans="1:13" ht="36" x14ac:dyDescent="0.3">
      <c r="A78" s="157" t="s">
        <v>127</v>
      </c>
      <c r="B78" s="6" t="s">
        <v>3029</v>
      </c>
      <c r="C78" s="142" t="s">
        <v>16</v>
      </c>
      <c r="D78" s="53">
        <v>9920</v>
      </c>
      <c r="E78" s="161">
        <f t="shared" si="4"/>
        <v>1788.8524590163934</v>
      </c>
      <c r="F78" s="161">
        <f t="shared" si="5"/>
        <v>8131.1475409836066</v>
      </c>
      <c r="G78" s="158" t="s">
        <v>121</v>
      </c>
      <c r="I78" s="105"/>
      <c r="J78" s="104"/>
      <c r="K78" s="104"/>
      <c r="L78" s="105"/>
      <c r="M78" s="104"/>
    </row>
    <row r="79" spans="1:13" ht="36" x14ac:dyDescent="0.3">
      <c r="A79" s="157" t="s">
        <v>128</v>
      </c>
      <c r="B79" s="6" t="s">
        <v>3030</v>
      </c>
      <c r="C79" s="142" t="s">
        <v>16</v>
      </c>
      <c r="D79" s="53">
        <v>11373</v>
      </c>
      <c r="E79" s="161">
        <f t="shared" si="4"/>
        <v>2050.8688524590166</v>
      </c>
      <c r="F79" s="161">
        <f t="shared" si="5"/>
        <v>9322.1311475409839</v>
      </c>
      <c r="G79" s="158" t="s">
        <v>121</v>
      </c>
      <c r="I79" s="105"/>
      <c r="J79" s="104"/>
      <c r="K79" s="104"/>
      <c r="L79" s="105"/>
      <c r="M79" s="104"/>
    </row>
    <row r="80" spans="1:13" ht="36" x14ac:dyDescent="0.3">
      <c r="A80" s="157" t="s">
        <v>129</v>
      </c>
      <c r="B80" s="6" t="s">
        <v>3031</v>
      </c>
      <c r="C80" s="142" t="s">
        <v>16</v>
      </c>
      <c r="D80" s="53">
        <v>3623</v>
      </c>
      <c r="E80" s="161">
        <f t="shared" si="4"/>
        <v>653.32786885245912</v>
      </c>
      <c r="F80" s="161">
        <f t="shared" si="5"/>
        <v>2969.6721311475412</v>
      </c>
      <c r="G80" s="158" t="s">
        <v>121</v>
      </c>
      <c r="I80" s="105"/>
      <c r="J80" s="104"/>
      <c r="K80" s="104"/>
      <c r="L80" s="105"/>
      <c r="M80" s="104"/>
    </row>
    <row r="81" spans="1:13" ht="36" x14ac:dyDescent="0.3">
      <c r="A81" s="157" t="s">
        <v>130</v>
      </c>
      <c r="B81" s="6" t="s">
        <v>3032</v>
      </c>
      <c r="C81" s="142" t="s">
        <v>16</v>
      </c>
      <c r="D81" s="53">
        <v>4227</v>
      </c>
      <c r="E81" s="161">
        <f t="shared" si="4"/>
        <v>762.24590163934431</v>
      </c>
      <c r="F81" s="161">
        <f t="shared" si="5"/>
        <v>3464.7540983606559</v>
      </c>
      <c r="G81" s="158" t="s">
        <v>121</v>
      </c>
      <c r="I81" s="105"/>
      <c r="J81" s="104"/>
      <c r="K81" s="104"/>
      <c r="L81" s="105"/>
      <c r="M81" s="104"/>
    </row>
    <row r="82" spans="1:13" ht="36" x14ac:dyDescent="0.3">
      <c r="A82" s="157" t="s">
        <v>131</v>
      </c>
      <c r="B82" s="6" t="s">
        <v>3033</v>
      </c>
      <c r="C82" s="142" t="s">
        <v>16</v>
      </c>
      <c r="D82" s="53">
        <v>5077</v>
      </c>
      <c r="E82" s="161">
        <f t="shared" si="4"/>
        <v>915.52459016393436</v>
      </c>
      <c r="F82" s="161">
        <f t="shared" si="5"/>
        <v>4161.4754098360654</v>
      </c>
      <c r="G82" s="158" t="s">
        <v>121</v>
      </c>
      <c r="I82" s="105"/>
      <c r="J82" s="104"/>
      <c r="K82" s="104"/>
      <c r="L82" s="105"/>
      <c r="M82" s="104"/>
    </row>
    <row r="83" spans="1:13" ht="36" x14ac:dyDescent="0.3">
      <c r="A83" s="157" t="s">
        <v>132</v>
      </c>
      <c r="B83" s="6" t="s">
        <v>3034</v>
      </c>
      <c r="C83" s="142" t="s">
        <v>16</v>
      </c>
      <c r="D83" s="53">
        <v>4876</v>
      </c>
      <c r="E83" s="161">
        <f t="shared" si="4"/>
        <v>879.27868852459017</v>
      </c>
      <c r="F83" s="161">
        <f t="shared" si="5"/>
        <v>3996.7213114754099</v>
      </c>
      <c r="G83" s="158" t="s">
        <v>18</v>
      </c>
      <c r="I83" s="105"/>
      <c r="J83" s="104"/>
      <c r="K83" s="104"/>
      <c r="L83" s="105"/>
      <c r="M83" s="104"/>
    </row>
    <row r="84" spans="1:13" ht="36" x14ac:dyDescent="0.3">
      <c r="A84" s="157" t="s">
        <v>133</v>
      </c>
      <c r="B84" s="6" t="s">
        <v>3035</v>
      </c>
      <c r="C84" s="142" t="s">
        <v>16</v>
      </c>
      <c r="D84" s="53">
        <v>6766</v>
      </c>
      <c r="E84" s="161">
        <f t="shared" si="4"/>
        <v>1220.0983606557377</v>
      </c>
      <c r="F84" s="161">
        <f t="shared" si="5"/>
        <v>5545.9016393442625</v>
      </c>
      <c r="G84" s="158" t="s">
        <v>18</v>
      </c>
      <c r="I84" s="105"/>
      <c r="J84" s="104"/>
      <c r="K84" s="104"/>
      <c r="L84" s="105"/>
      <c r="M84" s="104"/>
    </row>
    <row r="85" spans="1:13" ht="36" x14ac:dyDescent="0.3">
      <c r="A85" s="157" t="s">
        <v>134</v>
      </c>
      <c r="B85" s="6" t="s">
        <v>3036</v>
      </c>
      <c r="C85" s="142" t="s">
        <v>16</v>
      </c>
      <c r="D85" s="53">
        <v>8025</v>
      </c>
      <c r="E85" s="161">
        <f t="shared" si="4"/>
        <v>1447.1311475409836</v>
      </c>
      <c r="F85" s="161">
        <f t="shared" si="5"/>
        <v>6577.8688524590161</v>
      </c>
      <c r="G85" s="158" t="s">
        <v>18</v>
      </c>
      <c r="I85" s="105"/>
      <c r="J85" s="104"/>
      <c r="K85" s="104"/>
      <c r="L85" s="105"/>
      <c r="M85" s="104"/>
    </row>
    <row r="86" spans="1:13" ht="36" x14ac:dyDescent="0.3">
      <c r="A86" s="157" t="s">
        <v>135</v>
      </c>
      <c r="B86" s="6" t="s">
        <v>3037</v>
      </c>
      <c r="C86" s="142" t="s">
        <v>16</v>
      </c>
      <c r="D86" s="53">
        <v>8958</v>
      </c>
      <c r="E86" s="161">
        <f t="shared" si="4"/>
        <v>1615.377049180328</v>
      </c>
      <c r="F86" s="161">
        <f t="shared" si="5"/>
        <v>7342.622950819672</v>
      </c>
      <c r="G86" s="158" t="s">
        <v>18</v>
      </c>
      <c r="I86" s="105"/>
      <c r="J86" s="104"/>
      <c r="K86" s="104"/>
      <c r="L86" s="105"/>
      <c r="M86" s="104"/>
    </row>
    <row r="87" spans="1:13" ht="36" x14ac:dyDescent="0.3">
      <c r="A87" s="157" t="s">
        <v>136</v>
      </c>
      <c r="B87" s="6" t="s">
        <v>3038</v>
      </c>
      <c r="C87" s="142" t="s">
        <v>16</v>
      </c>
      <c r="D87" s="53">
        <v>12391</v>
      </c>
      <c r="E87" s="161">
        <f t="shared" si="4"/>
        <v>2234.4426229508199</v>
      </c>
      <c r="F87" s="161">
        <f t="shared" si="5"/>
        <v>10156.557377049181</v>
      </c>
      <c r="G87" s="158" t="s">
        <v>18</v>
      </c>
      <c r="I87" s="105"/>
      <c r="J87" s="104"/>
      <c r="K87" s="104"/>
      <c r="L87" s="105"/>
      <c r="M87" s="104"/>
    </row>
    <row r="88" spans="1:13" ht="36" x14ac:dyDescent="0.3">
      <c r="A88" s="157" t="s">
        <v>137</v>
      </c>
      <c r="B88" s="6" t="s">
        <v>3039</v>
      </c>
      <c r="C88" s="142" t="s">
        <v>16</v>
      </c>
      <c r="D88" s="53">
        <v>13096</v>
      </c>
      <c r="E88" s="161">
        <f t="shared" si="4"/>
        <v>2361.5737704918033</v>
      </c>
      <c r="F88" s="161">
        <f t="shared" si="5"/>
        <v>10734.426229508197</v>
      </c>
      <c r="G88" s="158" t="s">
        <v>18</v>
      </c>
      <c r="I88" s="105"/>
      <c r="J88" s="104"/>
      <c r="K88" s="104"/>
      <c r="L88" s="105"/>
      <c r="M88" s="168"/>
    </row>
    <row r="89" spans="1:13" x14ac:dyDescent="0.3">
      <c r="A89" s="157" t="s">
        <v>2880</v>
      </c>
      <c r="B89" s="41" t="s">
        <v>2881</v>
      </c>
      <c r="C89" s="159" t="s">
        <v>138</v>
      </c>
      <c r="D89" s="53">
        <v>10065</v>
      </c>
      <c r="E89" s="161">
        <f t="shared" si="4"/>
        <v>1815</v>
      </c>
      <c r="F89" s="161">
        <f t="shared" si="5"/>
        <v>8250</v>
      </c>
      <c r="G89" s="159" t="s">
        <v>46</v>
      </c>
      <c r="I89" s="105"/>
      <c r="J89" s="104"/>
      <c r="K89" s="104"/>
      <c r="L89" s="105"/>
      <c r="M89" s="104"/>
    </row>
    <row r="90" spans="1:13" ht="60" x14ac:dyDescent="0.3">
      <c r="A90" s="157" t="s">
        <v>2908</v>
      </c>
      <c r="B90" s="41" t="s">
        <v>2960</v>
      </c>
      <c r="C90" s="159" t="s">
        <v>16</v>
      </c>
      <c r="D90" s="53">
        <v>3579</v>
      </c>
      <c r="E90" s="161">
        <f t="shared" si="4"/>
        <v>645.39344262295083</v>
      </c>
      <c r="F90" s="161">
        <f t="shared" si="5"/>
        <v>2933.6065573770493</v>
      </c>
      <c r="G90" s="159" t="s">
        <v>2909</v>
      </c>
      <c r="I90" s="105"/>
      <c r="J90" s="104"/>
      <c r="K90" s="104"/>
      <c r="L90" s="105"/>
      <c r="M90" s="104"/>
    </row>
    <row r="91" spans="1:13" ht="24" x14ac:dyDescent="0.3">
      <c r="A91" s="157" t="s">
        <v>2912</v>
      </c>
      <c r="B91" s="41" t="s">
        <v>2926</v>
      </c>
      <c r="C91" s="159" t="s">
        <v>2583</v>
      </c>
      <c r="D91" s="53">
        <v>3467</v>
      </c>
      <c r="E91" s="161">
        <f t="shared" si="4"/>
        <v>625.19672131147547</v>
      </c>
      <c r="F91" s="161">
        <f t="shared" si="5"/>
        <v>2841.8032786885246</v>
      </c>
      <c r="G91" s="159" t="s">
        <v>46</v>
      </c>
      <c r="I91" s="105"/>
      <c r="J91" s="104"/>
      <c r="K91" s="104"/>
      <c r="L91" s="105"/>
      <c r="M91" s="104"/>
    </row>
    <row r="92" spans="1:13" ht="24" x14ac:dyDescent="0.3">
      <c r="A92" s="157" t="s">
        <v>2913</v>
      </c>
      <c r="B92" s="41" t="s">
        <v>2927</v>
      </c>
      <c r="C92" s="159" t="s">
        <v>2583</v>
      </c>
      <c r="D92" s="53">
        <v>6934</v>
      </c>
      <c r="E92" s="161">
        <f t="shared" si="4"/>
        <v>1250.3934426229509</v>
      </c>
      <c r="F92" s="161">
        <f t="shared" si="5"/>
        <v>5683.6065573770493</v>
      </c>
      <c r="G92" s="159" t="s">
        <v>46</v>
      </c>
      <c r="I92" s="105"/>
      <c r="J92" s="104"/>
      <c r="K92" s="104"/>
      <c r="L92" s="105"/>
      <c r="M92" s="104"/>
    </row>
    <row r="93" spans="1:13" ht="24" x14ac:dyDescent="0.3">
      <c r="A93" s="157" t="s">
        <v>2914</v>
      </c>
      <c r="B93" s="41" t="s">
        <v>2928</v>
      </c>
      <c r="C93" s="159" t="s">
        <v>2583</v>
      </c>
      <c r="D93" s="53">
        <v>10736</v>
      </c>
      <c r="E93" s="161">
        <f t="shared" si="4"/>
        <v>1936</v>
      </c>
      <c r="F93" s="161">
        <f t="shared" si="5"/>
        <v>8800</v>
      </c>
      <c r="G93" s="159" t="s">
        <v>46</v>
      </c>
      <c r="I93" s="105"/>
      <c r="J93" s="104"/>
      <c r="K93" s="104"/>
      <c r="L93" s="105"/>
      <c r="M93" s="104"/>
    </row>
    <row r="94" spans="1:13" ht="24" x14ac:dyDescent="0.3">
      <c r="A94" s="157" t="s">
        <v>2915</v>
      </c>
      <c r="B94" s="41" t="s">
        <v>2929</v>
      </c>
      <c r="C94" s="159" t="s">
        <v>2583</v>
      </c>
      <c r="D94" s="53">
        <v>3467</v>
      </c>
      <c r="E94" s="161">
        <f t="shared" si="4"/>
        <v>625.19672131147547</v>
      </c>
      <c r="F94" s="161">
        <f t="shared" si="5"/>
        <v>2841.8032786885246</v>
      </c>
      <c r="G94" s="159" t="s">
        <v>46</v>
      </c>
      <c r="I94" s="105"/>
      <c r="J94" s="104"/>
      <c r="K94" s="104"/>
      <c r="L94" s="105"/>
      <c r="M94" s="104"/>
    </row>
    <row r="95" spans="1:13" x14ac:dyDescent="0.3">
      <c r="A95" s="157" t="s">
        <v>2916</v>
      </c>
      <c r="B95" s="41" t="s">
        <v>2930</v>
      </c>
      <c r="C95" s="159" t="s">
        <v>2583</v>
      </c>
      <c r="D95" s="53">
        <v>1230</v>
      </c>
      <c r="E95" s="161">
        <f t="shared" si="4"/>
        <v>221.80327868852461</v>
      </c>
      <c r="F95" s="161">
        <f t="shared" si="5"/>
        <v>1008.1967213114755</v>
      </c>
      <c r="G95" s="159" t="s">
        <v>46</v>
      </c>
      <c r="I95" s="105"/>
      <c r="J95" s="104"/>
      <c r="K95" s="104"/>
      <c r="L95" s="105"/>
      <c r="M95" s="104"/>
    </row>
    <row r="96" spans="1:13" x14ac:dyDescent="0.3">
      <c r="A96" s="157" t="s">
        <v>2917</v>
      </c>
      <c r="B96" s="41" t="s">
        <v>2931</v>
      </c>
      <c r="C96" s="159" t="s">
        <v>2932</v>
      </c>
      <c r="D96" s="53">
        <v>140</v>
      </c>
      <c r="E96" s="161">
        <f t="shared" si="4"/>
        <v>25.245901639344265</v>
      </c>
      <c r="F96" s="161">
        <f t="shared" si="5"/>
        <v>114.75409836065575</v>
      </c>
      <c r="G96" s="159" t="s">
        <v>46</v>
      </c>
      <c r="I96" s="105"/>
      <c r="J96" s="104"/>
      <c r="K96" s="104"/>
      <c r="L96" s="105"/>
      <c r="M96" s="104"/>
    </row>
    <row r="97" spans="1:13" ht="24" x14ac:dyDescent="0.3">
      <c r="A97" s="157" t="s">
        <v>2918</v>
      </c>
      <c r="B97" s="41" t="s">
        <v>2933</v>
      </c>
      <c r="C97" s="159" t="s">
        <v>2583</v>
      </c>
      <c r="D97" s="53">
        <v>207</v>
      </c>
      <c r="E97" s="161">
        <f t="shared" si="4"/>
        <v>37.327868852459019</v>
      </c>
      <c r="F97" s="161">
        <f t="shared" si="5"/>
        <v>169.67213114754099</v>
      </c>
      <c r="G97" s="159" t="s">
        <v>46</v>
      </c>
      <c r="I97" s="105"/>
      <c r="J97" s="104"/>
      <c r="K97" s="104"/>
      <c r="L97" s="105"/>
      <c r="M97" s="104"/>
    </row>
    <row r="98" spans="1:13" ht="24" x14ac:dyDescent="0.3">
      <c r="A98" s="157" t="s">
        <v>2919</v>
      </c>
      <c r="B98" s="41" t="s">
        <v>2934</v>
      </c>
      <c r="C98" s="159" t="s">
        <v>2583</v>
      </c>
      <c r="D98" s="53">
        <v>3467</v>
      </c>
      <c r="E98" s="161">
        <f t="shared" si="4"/>
        <v>625.19672131147547</v>
      </c>
      <c r="F98" s="161">
        <f t="shared" si="5"/>
        <v>2841.8032786885246</v>
      </c>
      <c r="G98" s="159" t="s">
        <v>46</v>
      </c>
      <c r="I98" s="105"/>
      <c r="J98" s="104"/>
      <c r="K98" s="104"/>
      <c r="L98" s="105"/>
      <c r="M98" s="104"/>
    </row>
    <row r="99" spans="1:13" ht="24" x14ac:dyDescent="0.3">
      <c r="A99" s="157" t="s">
        <v>2920</v>
      </c>
      <c r="B99" s="41" t="s">
        <v>2935</v>
      </c>
      <c r="C99" s="159" t="s">
        <v>2583</v>
      </c>
      <c r="D99" s="53">
        <v>447</v>
      </c>
      <c r="E99" s="161">
        <f t="shared" si="4"/>
        <v>80.606557377049185</v>
      </c>
      <c r="F99" s="161">
        <f t="shared" si="5"/>
        <v>366.39344262295083</v>
      </c>
      <c r="G99" s="159" t="s">
        <v>46</v>
      </c>
      <c r="I99" s="105"/>
      <c r="J99" s="104"/>
      <c r="K99" s="104"/>
      <c r="L99" s="105"/>
      <c r="M99" s="104"/>
    </row>
    <row r="100" spans="1:13" x14ac:dyDescent="0.3">
      <c r="A100" s="157" t="s">
        <v>2921</v>
      </c>
      <c r="B100" s="41" t="s">
        <v>2936</v>
      </c>
      <c r="C100" s="159" t="s">
        <v>2583</v>
      </c>
      <c r="D100" s="53">
        <v>1342</v>
      </c>
      <c r="E100" s="161">
        <f t="shared" si="4"/>
        <v>242</v>
      </c>
      <c r="F100" s="161">
        <f t="shared" si="5"/>
        <v>1100</v>
      </c>
      <c r="G100" s="159" t="s">
        <v>46</v>
      </c>
      <c r="I100" s="105"/>
      <c r="J100" s="104"/>
      <c r="K100" s="104"/>
      <c r="L100" s="105"/>
      <c r="M100" s="104"/>
    </row>
    <row r="101" spans="1:13" x14ac:dyDescent="0.3">
      <c r="A101" s="157" t="s">
        <v>2922</v>
      </c>
      <c r="B101" s="41" t="s">
        <v>2937</v>
      </c>
      <c r="C101" s="159" t="s">
        <v>2583</v>
      </c>
      <c r="D101" s="53">
        <v>1342</v>
      </c>
      <c r="E101" s="161">
        <f t="shared" ref="E101:E104" si="6">D101/1.22*0.22</f>
        <v>242</v>
      </c>
      <c r="F101" s="161">
        <f t="shared" ref="F101:F104" si="7">D101/1.22</f>
        <v>1100</v>
      </c>
      <c r="G101" s="159" t="s">
        <v>46</v>
      </c>
      <c r="I101" s="105"/>
      <c r="J101" s="104"/>
      <c r="K101" s="104"/>
      <c r="L101" s="105"/>
      <c r="M101" s="104"/>
    </row>
    <row r="102" spans="1:13" ht="24" x14ac:dyDescent="0.3">
      <c r="A102" s="157" t="s">
        <v>2923</v>
      </c>
      <c r="B102" s="41" t="s">
        <v>2938</v>
      </c>
      <c r="C102" s="159" t="s">
        <v>2583</v>
      </c>
      <c r="D102" s="53">
        <v>112</v>
      </c>
      <c r="E102" s="161">
        <f t="shared" si="6"/>
        <v>20.196721311475407</v>
      </c>
      <c r="F102" s="161">
        <f t="shared" si="7"/>
        <v>91.803278688524586</v>
      </c>
      <c r="G102" s="159" t="s">
        <v>46</v>
      </c>
      <c r="I102" s="105"/>
      <c r="J102" s="104"/>
      <c r="K102" s="104"/>
      <c r="L102" s="105"/>
      <c r="M102" s="104"/>
    </row>
    <row r="103" spans="1:13" x14ac:dyDescent="0.3">
      <c r="A103" s="157" t="s">
        <v>2924</v>
      </c>
      <c r="B103" s="41" t="s">
        <v>2939</v>
      </c>
      <c r="C103" s="159" t="s">
        <v>2583</v>
      </c>
      <c r="D103" s="53">
        <v>1678</v>
      </c>
      <c r="E103" s="161">
        <f t="shared" si="6"/>
        <v>302.59016393442624</v>
      </c>
      <c r="F103" s="161">
        <f t="shared" si="7"/>
        <v>1375.4098360655737</v>
      </c>
      <c r="G103" s="159" t="s">
        <v>46</v>
      </c>
      <c r="I103" s="105"/>
      <c r="J103" s="104"/>
      <c r="K103" s="104"/>
      <c r="L103" s="105"/>
      <c r="M103" s="104"/>
    </row>
    <row r="104" spans="1:13" x14ac:dyDescent="0.3">
      <c r="A104" s="157" t="s">
        <v>2925</v>
      </c>
      <c r="B104" s="41" t="s">
        <v>2940</v>
      </c>
      <c r="C104" s="159" t="s">
        <v>2583</v>
      </c>
      <c r="D104" s="53">
        <v>414</v>
      </c>
      <c r="E104" s="161">
        <f t="shared" si="6"/>
        <v>74.655737704918039</v>
      </c>
      <c r="F104" s="161">
        <f t="shared" si="7"/>
        <v>339.34426229508199</v>
      </c>
      <c r="G104" s="159" t="s">
        <v>46</v>
      </c>
      <c r="I104" s="105"/>
      <c r="J104" s="104"/>
      <c r="K104" s="104"/>
      <c r="L104" s="105"/>
      <c r="M104" s="104"/>
    </row>
    <row r="105" spans="1:13" ht="14.4" x14ac:dyDescent="0.3">
      <c r="A105" s="11" t="s">
        <v>140</v>
      </c>
      <c r="B105" s="251" t="s">
        <v>141</v>
      </c>
      <c r="C105" s="240"/>
      <c r="D105" s="240"/>
      <c r="E105" s="240"/>
      <c r="F105" s="240"/>
      <c r="G105" s="241"/>
      <c r="I105" s="105"/>
      <c r="J105" s="104"/>
      <c r="K105" s="104"/>
      <c r="L105" s="105"/>
      <c r="M105" s="104"/>
    </row>
    <row r="106" spans="1:13" ht="14.4" x14ac:dyDescent="0.3">
      <c r="A106" s="11" t="s">
        <v>142</v>
      </c>
      <c r="B106" s="251" t="s">
        <v>143</v>
      </c>
      <c r="C106" s="240"/>
      <c r="D106" s="240"/>
      <c r="E106" s="240"/>
      <c r="F106" s="240"/>
      <c r="G106" s="241"/>
      <c r="I106" s="105"/>
      <c r="J106" s="104"/>
      <c r="K106" s="104"/>
      <c r="L106" s="105"/>
      <c r="M106" s="104"/>
    </row>
    <row r="107" spans="1:13" ht="24" x14ac:dyDescent="0.3">
      <c r="A107" s="157" t="s">
        <v>145</v>
      </c>
      <c r="B107" s="3" t="s">
        <v>146</v>
      </c>
      <c r="C107" s="158" t="s">
        <v>144</v>
      </c>
      <c r="D107" s="53">
        <v>2237</v>
      </c>
      <c r="E107" s="161">
        <f t="shared" ref="E107:E156" si="8">D107/1.22*0.22</f>
        <v>403.39344262295083</v>
      </c>
      <c r="F107" s="161">
        <f t="shared" ref="F107:F158" si="9">D107/1.22</f>
        <v>1833.6065573770493</v>
      </c>
      <c r="G107" s="158" t="s">
        <v>46</v>
      </c>
      <c r="I107" s="105"/>
      <c r="J107" s="104"/>
      <c r="K107" s="104"/>
      <c r="L107" s="105"/>
      <c r="M107" s="104"/>
    </row>
    <row r="108" spans="1:13" ht="36" customHeight="1" x14ac:dyDescent="0.3">
      <c r="A108" s="157" t="s">
        <v>147</v>
      </c>
      <c r="B108" s="3" t="s">
        <v>148</v>
      </c>
      <c r="C108" s="158" t="s">
        <v>149</v>
      </c>
      <c r="D108" s="53">
        <v>3646</v>
      </c>
      <c r="E108" s="161">
        <f t="shared" si="8"/>
        <v>657.47540983606564</v>
      </c>
      <c r="F108" s="161">
        <f t="shared" si="9"/>
        <v>2988.5245901639346</v>
      </c>
      <c r="G108" s="158" t="s">
        <v>46</v>
      </c>
      <c r="I108" s="105"/>
      <c r="J108" s="104"/>
      <c r="K108" s="104"/>
      <c r="L108" s="105"/>
      <c r="M108" s="104"/>
    </row>
    <row r="109" spans="1:13" ht="24" x14ac:dyDescent="0.3">
      <c r="A109" s="157" t="s">
        <v>150</v>
      </c>
      <c r="B109" s="3" t="s">
        <v>151</v>
      </c>
      <c r="C109" s="158" t="s">
        <v>16</v>
      </c>
      <c r="D109" s="53">
        <v>2919</v>
      </c>
      <c r="E109" s="161">
        <f t="shared" si="8"/>
        <v>526.37704918032784</v>
      </c>
      <c r="F109" s="161">
        <f t="shared" si="9"/>
        <v>2392.622950819672</v>
      </c>
      <c r="G109" s="158" t="s">
        <v>46</v>
      </c>
      <c r="I109" s="105"/>
      <c r="J109" s="104"/>
      <c r="K109" s="104"/>
      <c r="L109" s="105"/>
      <c r="M109" s="104"/>
    </row>
    <row r="110" spans="1:13" ht="24" x14ac:dyDescent="0.3">
      <c r="A110" s="157" t="s">
        <v>152</v>
      </c>
      <c r="B110" s="3" t="s">
        <v>153</v>
      </c>
      <c r="C110" s="158" t="s">
        <v>47</v>
      </c>
      <c r="D110" s="53">
        <v>4379</v>
      </c>
      <c r="E110" s="161">
        <f t="shared" si="8"/>
        <v>789.65573770491801</v>
      </c>
      <c r="F110" s="161">
        <f t="shared" si="9"/>
        <v>3589.344262295082</v>
      </c>
      <c r="G110" s="158" t="s">
        <v>17</v>
      </c>
      <c r="I110" s="105"/>
      <c r="J110" s="104"/>
      <c r="K110" s="104"/>
      <c r="L110" s="105"/>
      <c r="M110" s="104"/>
    </row>
    <row r="111" spans="1:13" ht="24" x14ac:dyDescent="0.3">
      <c r="A111" s="157" t="s">
        <v>154</v>
      </c>
      <c r="B111" s="3" t="s">
        <v>153</v>
      </c>
      <c r="C111" s="159" t="s">
        <v>155</v>
      </c>
      <c r="D111" s="53">
        <v>8025</v>
      </c>
      <c r="E111" s="161">
        <f t="shared" si="8"/>
        <v>1447.1311475409836</v>
      </c>
      <c r="F111" s="161">
        <f t="shared" si="9"/>
        <v>6577.8688524590161</v>
      </c>
      <c r="G111" s="158" t="s">
        <v>17</v>
      </c>
      <c r="I111" s="105"/>
      <c r="J111" s="104"/>
      <c r="K111" s="104"/>
      <c r="L111" s="105"/>
      <c r="M111" s="104"/>
    </row>
    <row r="112" spans="1:13" ht="36" x14ac:dyDescent="0.3">
      <c r="A112" s="157" t="s">
        <v>156</v>
      </c>
      <c r="B112" s="3" t="s">
        <v>157</v>
      </c>
      <c r="C112" s="159" t="s">
        <v>158</v>
      </c>
      <c r="D112" s="53">
        <v>8025</v>
      </c>
      <c r="E112" s="161">
        <f t="shared" si="8"/>
        <v>1447.1311475409836</v>
      </c>
      <c r="F112" s="161">
        <f t="shared" si="9"/>
        <v>6577.8688524590161</v>
      </c>
      <c r="G112" s="158" t="s">
        <v>21</v>
      </c>
      <c r="I112" s="105"/>
      <c r="J112" s="104"/>
      <c r="K112" s="104"/>
      <c r="L112" s="105"/>
      <c r="M112" s="104"/>
    </row>
    <row r="113" spans="1:13" ht="24" x14ac:dyDescent="0.3">
      <c r="A113" s="157" t="s">
        <v>159</v>
      </c>
      <c r="B113" s="3" t="s">
        <v>160</v>
      </c>
      <c r="C113" s="158" t="s">
        <v>16</v>
      </c>
      <c r="D113" s="53">
        <v>2192</v>
      </c>
      <c r="E113" s="161">
        <f t="shared" si="8"/>
        <v>395.27868852459017</v>
      </c>
      <c r="F113" s="161">
        <f t="shared" si="9"/>
        <v>1796.7213114754099</v>
      </c>
      <c r="G113" s="158" t="s">
        <v>53</v>
      </c>
      <c r="I113" s="105"/>
      <c r="J113" s="104"/>
      <c r="K113" s="104"/>
      <c r="L113" s="105"/>
      <c r="M113" s="104"/>
    </row>
    <row r="114" spans="1:13" ht="24" x14ac:dyDescent="0.3">
      <c r="A114" s="157" t="s">
        <v>161</v>
      </c>
      <c r="B114" s="3" t="s">
        <v>162</v>
      </c>
      <c r="C114" s="158" t="s">
        <v>16</v>
      </c>
      <c r="D114" s="53">
        <v>4379</v>
      </c>
      <c r="E114" s="161">
        <f t="shared" si="8"/>
        <v>789.65573770491801</v>
      </c>
      <c r="F114" s="161">
        <f t="shared" si="9"/>
        <v>3589.344262295082</v>
      </c>
      <c r="G114" s="158" t="s">
        <v>53</v>
      </c>
      <c r="I114" s="105"/>
      <c r="J114" s="104"/>
      <c r="K114" s="104"/>
      <c r="L114" s="105"/>
      <c r="M114" s="104"/>
    </row>
    <row r="115" spans="1:13" ht="24" x14ac:dyDescent="0.3">
      <c r="A115" s="157" t="s">
        <v>163</v>
      </c>
      <c r="B115" s="3" t="s">
        <v>164</v>
      </c>
      <c r="C115" s="158" t="s">
        <v>16</v>
      </c>
      <c r="D115" s="53">
        <v>7292</v>
      </c>
      <c r="E115" s="161">
        <f t="shared" si="8"/>
        <v>1314.9508196721313</v>
      </c>
      <c r="F115" s="161">
        <f t="shared" si="9"/>
        <v>5977.0491803278692</v>
      </c>
      <c r="G115" s="158" t="s">
        <v>53</v>
      </c>
      <c r="I115" s="105"/>
      <c r="J115" s="104"/>
      <c r="K115" s="104"/>
      <c r="L115" s="105"/>
      <c r="M115" s="104"/>
    </row>
    <row r="116" spans="1:13" ht="24" x14ac:dyDescent="0.3">
      <c r="A116" s="157" t="s">
        <v>165</v>
      </c>
      <c r="B116" s="3" t="s">
        <v>166</v>
      </c>
      <c r="C116" s="158" t="s">
        <v>16</v>
      </c>
      <c r="D116" s="53">
        <v>14583</v>
      </c>
      <c r="E116" s="161">
        <f t="shared" si="8"/>
        <v>2629.7213114754099</v>
      </c>
      <c r="F116" s="161">
        <f t="shared" si="9"/>
        <v>11953.27868852459</v>
      </c>
      <c r="G116" s="158" t="s">
        <v>53</v>
      </c>
      <c r="I116" s="105"/>
      <c r="J116" s="104"/>
      <c r="K116" s="104"/>
      <c r="L116" s="105"/>
      <c r="M116" s="104"/>
    </row>
    <row r="117" spans="1:13" ht="24" x14ac:dyDescent="0.3">
      <c r="A117" s="157" t="s">
        <v>167</v>
      </c>
      <c r="B117" s="3" t="s">
        <v>168</v>
      </c>
      <c r="C117" s="158" t="s">
        <v>16</v>
      </c>
      <c r="D117" s="53">
        <v>36464</v>
      </c>
      <c r="E117" s="161">
        <f t="shared" si="8"/>
        <v>6575.4754098360654</v>
      </c>
      <c r="F117" s="161">
        <f t="shared" si="9"/>
        <v>29888.524590163935</v>
      </c>
      <c r="G117" s="158" t="s">
        <v>53</v>
      </c>
      <c r="I117" s="105"/>
      <c r="J117" s="104"/>
      <c r="K117" s="104"/>
      <c r="L117" s="105"/>
      <c r="M117" s="104"/>
    </row>
    <row r="118" spans="1:13" ht="24" x14ac:dyDescent="0.3">
      <c r="A118" s="157" t="s">
        <v>169</v>
      </c>
      <c r="B118" s="3" t="s">
        <v>2613</v>
      </c>
      <c r="C118" s="158" t="s">
        <v>16</v>
      </c>
      <c r="D118" s="53">
        <v>93336</v>
      </c>
      <c r="E118" s="161">
        <f t="shared" si="8"/>
        <v>16831.081967213115</v>
      </c>
      <c r="F118" s="161">
        <f t="shared" si="9"/>
        <v>76504.918032786882</v>
      </c>
      <c r="G118" s="158" t="s">
        <v>53</v>
      </c>
      <c r="I118" s="105"/>
      <c r="J118" s="104"/>
      <c r="K118" s="104"/>
      <c r="L118" s="105"/>
      <c r="M118" s="104"/>
    </row>
    <row r="119" spans="1:13" ht="24" x14ac:dyDescent="0.3">
      <c r="A119" s="157" t="s">
        <v>170</v>
      </c>
      <c r="B119" s="3" t="s">
        <v>171</v>
      </c>
      <c r="C119" s="158" t="s">
        <v>16</v>
      </c>
      <c r="D119" s="53">
        <v>2393</v>
      </c>
      <c r="E119" s="161">
        <f t="shared" si="8"/>
        <v>431.52459016393442</v>
      </c>
      <c r="F119" s="161">
        <f t="shared" si="9"/>
        <v>1961.4754098360656</v>
      </c>
      <c r="G119" s="158" t="s">
        <v>53</v>
      </c>
      <c r="I119" s="105"/>
      <c r="J119" s="104"/>
      <c r="K119" s="104"/>
      <c r="L119" s="105"/>
      <c r="M119" s="104"/>
    </row>
    <row r="120" spans="1:13" ht="24" x14ac:dyDescent="0.3">
      <c r="A120" s="157" t="s">
        <v>172</v>
      </c>
      <c r="B120" s="3" t="s">
        <v>173</v>
      </c>
      <c r="C120" s="158" t="s">
        <v>16</v>
      </c>
      <c r="D120" s="53">
        <v>2869</v>
      </c>
      <c r="E120" s="161">
        <f t="shared" si="8"/>
        <v>517.36065573770497</v>
      </c>
      <c r="F120" s="161">
        <f t="shared" si="9"/>
        <v>2351.6393442622953</v>
      </c>
      <c r="G120" s="158" t="s">
        <v>53</v>
      </c>
      <c r="I120" s="105"/>
      <c r="J120" s="104"/>
      <c r="K120" s="104"/>
      <c r="L120" s="105"/>
      <c r="M120" s="104"/>
    </row>
    <row r="121" spans="1:13" ht="24" x14ac:dyDescent="0.3">
      <c r="A121" s="157" t="s">
        <v>174</v>
      </c>
      <c r="B121" s="3" t="s">
        <v>175</v>
      </c>
      <c r="C121" s="159" t="s">
        <v>176</v>
      </c>
      <c r="D121" s="53">
        <v>4786</v>
      </c>
      <c r="E121" s="161">
        <f t="shared" si="8"/>
        <v>863.04918032786884</v>
      </c>
      <c r="F121" s="161">
        <f t="shared" si="9"/>
        <v>3922.9508196721313</v>
      </c>
      <c r="G121" s="158" t="s">
        <v>53</v>
      </c>
      <c r="I121" s="105"/>
      <c r="J121" s="104"/>
      <c r="K121" s="104"/>
      <c r="L121" s="105"/>
      <c r="M121" s="104"/>
    </row>
    <row r="122" spans="1:13" ht="36" x14ac:dyDescent="0.3">
      <c r="A122" s="157" t="s">
        <v>177</v>
      </c>
      <c r="B122" s="41" t="s">
        <v>178</v>
      </c>
      <c r="C122" s="158" t="s">
        <v>47</v>
      </c>
      <c r="D122" s="53">
        <v>4379</v>
      </c>
      <c r="E122" s="161">
        <f t="shared" si="8"/>
        <v>789.65573770491801</v>
      </c>
      <c r="F122" s="161">
        <f t="shared" si="9"/>
        <v>3589.344262295082</v>
      </c>
      <c r="G122" s="158" t="s">
        <v>17</v>
      </c>
      <c r="I122" s="105"/>
      <c r="J122" s="104"/>
      <c r="K122" s="104"/>
      <c r="L122" s="105"/>
      <c r="M122" s="104"/>
    </row>
    <row r="123" spans="1:13" ht="48" x14ac:dyDescent="0.3">
      <c r="A123" s="157" t="s">
        <v>179</v>
      </c>
      <c r="B123" s="41" t="s">
        <v>2994</v>
      </c>
      <c r="C123" s="158" t="s">
        <v>16</v>
      </c>
      <c r="D123" s="53">
        <v>26258</v>
      </c>
      <c r="E123" s="161">
        <f t="shared" si="8"/>
        <v>4735.0491803278692</v>
      </c>
      <c r="F123" s="161">
        <f t="shared" si="9"/>
        <v>21522.950819672133</v>
      </c>
      <c r="G123" s="158" t="s">
        <v>17</v>
      </c>
      <c r="I123" s="105"/>
      <c r="J123" s="104"/>
      <c r="K123" s="104"/>
      <c r="L123" s="105"/>
      <c r="M123" s="104"/>
    </row>
    <row r="124" spans="1:13" ht="48" x14ac:dyDescent="0.3">
      <c r="A124" s="157" t="s">
        <v>180</v>
      </c>
      <c r="B124" s="41" t="s">
        <v>2995</v>
      </c>
      <c r="C124" s="158" t="s">
        <v>16</v>
      </c>
      <c r="D124" s="53">
        <v>4379</v>
      </c>
      <c r="E124" s="161">
        <f t="shared" si="8"/>
        <v>789.65573770491801</v>
      </c>
      <c r="F124" s="161">
        <f t="shared" si="9"/>
        <v>3589.344262295082</v>
      </c>
      <c r="G124" s="158" t="s">
        <v>17</v>
      </c>
      <c r="I124" s="105"/>
      <c r="J124" s="104"/>
      <c r="K124" s="104"/>
      <c r="L124" s="105"/>
      <c r="M124" s="104"/>
    </row>
    <row r="125" spans="1:13" ht="48" x14ac:dyDescent="0.3">
      <c r="A125" s="157" t="s">
        <v>181</v>
      </c>
      <c r="B125" s="41" t="s">
        <v>2996</v>
      </c>
      <c r="C125" s="158" t="s">
        <v>16</v>
      </c>
      <c r="D125" s="53">
        <v>6397</v>
      </c>
      <c r="E125" s="161">
        <f t="shared" si="8"/>
        <v>1153.5573770491803</v>
      </c>
      <c r="F125" s="161">
        <f t="shared" si="9"/>
        <v>5243.4426229508199</v>
      </c>
      <c r="G125" s="158" t="s">
        <v>17</v>
      </c>
      <c r="I125" s="105"/>
      <c r="J125" s="104"/>
      <c r="K125" s="104"/>
      <c r="L125" s="105"/>
      <c r="M125" s="104"/>
    </row>
    <row r="126" spans="1:13" ht="48" x14ac:dyDescent="0.3">
      <c r="A126" s="157" t="s">
        <v>182</v>
      </c>
      <c r="B126" s="41" t="s">
        <v>2997</v>
      </c>
      <c r="C126" s="158" t="s">
        <v>16</v>
      </c>
      <c r="D126" s="53">
        <v>8550</v>
      </c>
      <c r="E126" s="161">
        <f t="shared" si="8"/>
        <v>1541.8032786885246</v>
      </c>
      <c r="F126" s="161">
        <f t="shared" si="9"/>
        <v>7008.1967213114758</v>
      </c>
      <c r="G126" s="158" t="s">
        <v>17</v>
      </c>
      <c r="I126" s="105"/>
      <c r="J126" s="104"/>
      <c r="K126" s="104"/>
      <c r="L126" s="105"/>
      <c r="M126" s="104"/>
    </row>
    <row r="127" spans="1:13" ht="48" x14ac:dyDescent="0.3">
      <c r="A127" s="157" t="s">
        <v>183</v>
      </c>
      <c r="B127" s="41" t="s">
        <v>2998</v>
      </c>
      <c r="C127" s="158" t="s">
        <v>16</v>
      </c>
      <c r="D127" s="53">
        <v>13129</v>
      </c>
      <c r="E127" s="161">
        <f t="shared" si="8"/>
        <v>2367.5245901639346</v>
      </c>
      <c r="F127" s="161">
        <f t="shared" si="9"/>
        <v>10761.475409836066</v>
      </c>
      <c r="G127" s="158" t="s">
        <v>17</v>
      </c>
      <c r="I127" s="105"/>
      <c r="J127" s="104"/>
      <c r="K127" s="104"/>
      <c r="L127" s="105"/>
      <c r="M127" s="104"/>
    </row>
    <row r="128" spans="1:13" ht="24" x14ac:dyDescent="0.3">
      <c r="A128" s="157" t="s">
        <v>184</v>
      </c>
      <c r="B128" s="3" t="s">
        <v>2941</v>
      </c>
      <c r="C128" s="158" t="s">
        <v>16</v>
      </c>
      <c r="D128" s="53">
        <v>4500</v>
      </c>
      <c r="E128" s="161">
        <f t="shared" si="8"/>
        <v>811.47540983606564</v>
      </c>
      <c r="F128" s="161">
        <f t="shared" si="9"/>
        <v>3688.5245901639346</v>
      </c>
      <c r="G128" s="158" t="s">
        <v>21</v>
      </c>
      <c r="I128" s="105"/>
      <c r="J128" s="104"/>
      <c r="K128" s="104"/>
      <c r="L128" s="105"/>
      <c r="M128" s="104"/>
    </row>
    <row r="129" spans="1:13" ht="36" x14ac:dyDescent="0.3">
      <c r="A129" s="157" t="s">
        <v>185</v>
      </c>
      <c r="B129" s="3" t="s">
        <v>2942</v>
      </c>
      <c r="C129" s="158" t="s">
        <v>16</v>
      </c>
      <c r="D129" s="53">
        <v>5600</v>
      </c>
      <c r="E129" s="161">
        <f t="shared" si="8"/>
        <v>1009.8360655737705</v>
      </c>
      <c r="F129" s="161">
        <f t="shared" si="9"/>
        <v>4590.1639344262294</v>
      </c>
      <c r="G129" s="158" t="s">
        <v>21</v>
      </c>
      <c r="I129" s="105"/>
      <c r="J129" s="104"/>
      <c r="K129" s="104"/>
      <c r="L129" s="105"/>
      <c r="M129" s="171"/>
    </row>
    <row r="130" spans="1:13" ht="24" x14ac:dyDescent="0.3">
      <c r="A130" s="157" t="s">
        <v>4652</v>
      </c>
      <c r="B130" s="3" t="s">
        <v>4653</v>
      </c>
      <c r="C130" s="158" t="s">
        <v>16</v>
      </c>
      <c r="D130" s="53">
        <v>500</v>
      </c>
      <c r="E130" s="161">
        <f t="shared" si="8"/>
        <v>90.163934426229517</v>
      </c>
      <c r="F130" s="161">
        <f t="shared" si="9"/>
        <v>409.8360655737705</v>
      </c>
      <c r="G130" s="158" t="s">
        <v>21</v>
      </c>
      <c r="I130" s="105"/>
      <c r="J130" s="104"/>
      <c r="K130" s="104"/>
      <c r="L130" s="105"/>
      <c r="M130" s="104"/>
    </row>
    <row r="131" spans="1:13" ht="24" x14ac:dyDescent="0.3">
      <c r="A131" s="157" t="s">
        <v>186</v>
      </c>
      <c r="B131" s="3" t="s">
        <v>2979</v>
      </c>
      <c r="C131" s="158" t="s">
        <v>16</v>
      </c>
      <c r="D131" s="53">
        <v>8133</v>
      </c>
      <c r="E131" s="161">
        <f t="shared" si="8"/>
        <v>1466.6065573770491</v>
      </c>
      <c r="F131" s="161">
        <f t="shared" si="9"/>
        <v>6666.3934426229507</v>
      </c>
      <c r="G131" s="158" t="s">
        <v>21</v>
      </c>
      <c r="I131" s="105"/>
      <c r="J131" s="104"/>
      <c r="K131" s="104"/>
      <c r="L131" s="105"/>
      <c r="M131" s="104"/>
    </row>
    <row r="132" spans="1:13" ht="24" x14ac:dyDescent="0.3">
      <c r="A132" s="157" t="s">
        <v>187</v>
      </c>
      <c r="B132" s="3" t="s">
        <v>2980</v>
      </c>
      <c r="C132" s="158" t="s">
        <v>16</v>
      </c>
      <c r="D132" s="53">
        <v>5083</v>
      </c>
      <c r="E132" s="161">
        <f t="shared" si="8"/>
        <v>916.60655737704917</v>
      </c>
      <c r="F132" s="161">
        <f t="shared" si="9"/>
        <v>4166.3934426229507</v>
      </c>
      <c r="G132" s="158" t="s">
        <v>21</v>
      </c>
      <c r="I132" s="105"/>
      <c r="J132" s="104"/>
      <c r="K132" s="104"/>
      <c r="L132" s="105"/>
      <c r="M132" s="104"/>
    </row>
    <row r="133" spans="1:13" x14ac:dyDescent="0.3">
      <c r="A133" s="157" t="s">
        <v>188</v>
      </c>
      <c r="B133" s="3" t="s">
        <v>189</v>
      </c>
      <c r="C133" s="158" t="s">
        <v>16</v>
      </c>
      <c r="D133" s="53">
        <v>2919</v>
      </c>
      <c r="E133" s="161">
        <f t="shared" si="8"/>
        <v>526.37704918032784</v>
      </c>
      <c r="F133" s="161">
        <f t="shared" si="9"/>
        <v>2392.622950819672</v>
      </c>
      <c r="G133" s="158" t="s">
        <v>21</v>
      </c>
      <c r="I133" s="105"/>
      <c r="J133" s="104"/>
      <c r="K133" s="104"/>
      <c r="L133" s="105"/>
      <c r="M133" s="104"/>
    </row>
    <row r="134" spans="1:13" x14ac:dyDescent="0.3">
      <c r="A134" s="157" t="s">
        <v>190</v>
      </c>
      <c r="B134" s="3" t="s">
        <v>191</v>
      </c>
      <c r="C134" s="158" t="s">
        <v>16</v>
      </c>
      <c r="D134" s="53">
        <v>3646</v>
      </c>
      <c r="E134" s="161">
        <f t="shared" si="8"/>
        <v>657.47540983606564</v>
      </c>
      <c r="F134" s="161">
        <f t="shared" si="9"/>
        <v>2988.5245901639346</v>
      </c>
      <c r="G134" s="158" t="s">
        <v>21</v>
      </c>
      <c r="I134" s="105"/>
      <c r="J134" s="104"/>
      <c r="K134" s="104"/>
      <c r="L134" s="105"/>
      <c r="M134" s="104"/>
    </row>
    <row r="135" spans="1:13" x14ac:dyDescent="0.3">
      <c r="A135" s="157" t="s">
        <v>192</v>
      </c>
      <c r="B135" s="3" t="s">
        <v>193</v>
      </c>
      <c r="C135" s="158" t="s">
        <v>16</v>
      </c>
      <c r="D135" s="53">
        <v>2919</v>
      </c>
      <c r="E135" s="161">
        <f t="shared" si="8"/>
        <v>526.37704918032784</v>
      </c>
      <c r="F135" s="161">
        <f t="shared" si="9"/>
        <v>2392.622950819672</v>
      </c>
      <c r="G135" s="158" t="s">
        <v>21</v>
      </c>
      <c r="I135" s="105"/>
      <c r="J135" s="104"/>
      <c r="K135" s="104"/>
      <c r="L135" s="105"/>
      <c r="M135" s="104"/>
    </row>
    <row r="136" spans="1:13" x14ac:dyDescent="0.3">
      <c r="A136" s="157" t="s">
        <v>194</v>
      </c>
      <c r="B136" s="3" t="s">
        <v>195</v>
      </c>
      <c r="C136" s="158" t="s">
        <v>16</v>
      </c>
      <c r="D136" s="53">
        <v>5106</v>
      </c>
      <c r="E136" s="161">
        <f t="shared" si="8"/>
        <v>920.75409836065569</v>
      </c>
      <c r="F136" s="161">
        <f t="shared" si="9"/>
        <v>4185.2459016393441</v>
      </c>
      <c r="G136" s="158" t="s">
        <v>21</v>
      </c>
      <c r="I136" s="105"/>
      <c r="J136" s="104"/>
      <c r="K136" s="104"/>
      <c r="L136" s="105"/>
      <c r="M136" s="104"/>
    </row>
    <row r="137" spans="1:13" ht="24" x14ac:dyDescent="0.3">
      <c r="A137" s="157" t="s">
        <v>196</v>
      </c>
      <c r="B137" s="3" t="s">
        <v>197</v>
      </c>
      <c r="C137" s="158" t="s">
        <v>16</v>
      </c>
      <c r="D137" s="53">
        <v>2919</v>
      </c>
      <c r="E137" s="161">
        <f t="shared" si="8"/>
        <v>526.37704918032784</v>
      </c>
      <c r="F137" s="161">
        <f t="shared" si="9"/>
        <v>2392.622950819672</v>
      </c>
      <c r="G137" s="158" t="s">
        <v>21</v>
      </c>
      <c r="I137" s="105"/>
      <c r="J137" s="104"/>
      <c r="K137" s="104"/>
      <c r="L137" s="105"/>
      <c r="M137" s="104"/>
    </row>
    <row r="138" spans="1:13" ht="24" x14ac:dyDescent="0.3">
      <c r="A138" s="157" t="s">
        <v>198</v>
      </c>
      <c r="B138" s="3" t="s">
        <v>199</v>
      </c>
      <c r="C138" s="158" t="s">
        <v>16</v>
      </c>
      <c r="D138" s="53">
        <v>4379</v>
      </c>
      <c r="E138" s="161">
        <f t="shared" si="8"/>
        <v>789.65573770491801</v>
      </c>
      <c r="F138" s="161">
        <f t="shared" si="9"/>
        <v>3589.344262295082</v>
      </c>
      <c r="G138" s="158" t="s">
        <v>21</v>
      </c>
      <c r="I138" s="105"/>
      <c r="J138" s="104"/>
      <c r="K138" s="104"/>
      <c r="L138" s="105"/>
      <c r="M138" s="104"/>
    </row>
    <row r="139" spans="1:13" ht="24" x14ac:dyDescent="0.3">
      <c r="A139" s="157" t="s">
        <v>200</v>
      </c>
      <c r="B139" s="3" t="s">
        <v>201</v>
      </c>
      <c r="C139" s="158" t="s">
        <v>16</v>
      </c>
      <c r="D139" s="53">
        <v>7292</v>
      </c>
      <c r="E139" s="161">
        <f t="shared" si="8"/>
        <v>1314.9508196721313</v>
      </c>
      <c r="F139" s="161">
        <f t="shared" si="9"/>
        <v>5977.0491803278692</v>
      </c>
      <c r="G139" s="158" t="s">
        <v>21</v>
      </c>
      <c r="I139" s="105"/>
      <c r="J139" s="104"/>
      <c r="K139" s="104"/>
      <c r="L139" s="105"/>
      <c r="M139" s="104"/>
    </row>
    <row r="140" spans="1:13" x14ac:dyDescent="0.3">
      <c r="A140" s="157" t="s">
        <v>202</v>
      </c>
      <c r="B140" s="3" t="s">
        <v>2351</v>
      </c>
      <c r="C140" s="158" t="s">
        <v>16</v>
      </c>
      <c r="D140" s="53">
        <v>2919</v>
      </c>
      <c r="E140" s="161">
        <f t="shared" si="8"/>
        <v>526.37704918032784</v>
      </c>
      <c r="F140" s="161">
        <f t="shared" si="9"/>
        <v>2392.622950819672</v>
      </c>
      <c r="G140" s="158" t="s">
        <v>21</v>
      </c>
      <c r="I140" s="105"/>
      <c r="J140" s="104"/>
      <c r="K140" s="104"/>
      <c r="L140" s="105"/>
      <c r="M140" s="104"/>
    </row>
    <row r="141" spans="1:13" ht="36" x14ac:dyDescent="0.3">
      <c r="A141" s="157" t="s">
        <v>203</v>
      </c>
      <c r="B141" s="3" t="s">
        <v>204</v>
      </c>
      <c r="C141" s="158" t="s">
        <v>16</v>
      </c>
      <c r="D141" s="53">
        <v>760</v>
      </c>
      <c r="E141" s="161">
        <f t="shared" si="8"/>
        <v>137.04918032786887</v>
      </c>
      <c r="F141" s="161">
        <f t="shared" si="9"/>
        <v>622.95081967213116</v>
      </c>
      <c r="G141" s="158" t="s">
        <v>21</v>
      </c>
      <c r="I141" s="105"/>
      <c r="J141" s="104"/>
      <c r="K141" s="104"/>
      <c r="L141" s="105"/>
      <c r="M141" s="104"/>
    </row>
    <row r="142" spans="1:13" ht="36" x14ac:dyDescent="0.3">
      <c r="A142" s="157" t="s">
        <v>205</v>
      </c>
      <c r="B142" s="3" t="s">
        <v>206</v>
      </c>
      <c r="C142" s="158" t="s">
        <v>16</v>
      </c>
      <c r="D142" s="53">
        <v>1169</v>
      </c>
      <c r="E142" s="161">
        <f t="shared" si="8"/>
        <v>210.80327868852461</v>
      </c>
      <c r="F142" s="161">
        <f t="shared" si="9"/>
        <v>958.19672131147547</v>
      </c>
      <c r="G142" s="158" t="s">
        <v>21</v>
      </c>
      <c r="I142" s="105"/>
      <c r="J142" s="104"/>
      <c r="K142" s="104"/>
      <c r="L142" s="105"/>
      <c r="M142" s="104"/>
    </row>
    <row r="143" spans="1:13" ht="36" x14ac:dyDescent="0.3">
      <c r="A143" s="157" t="s">
        <v>207</v>
      </c>
      <c r="B143" s="3" t="s">
        <v>208</v>
      </c>
      <c r="C143" s="158" t="s">
        <v>16</v>
      </c>
      <c r="D143" s="53">
        <v>1756</v>
      </c>
      <c r="E143" s="161">
        <f t="shared" si="8"/>
        <v>316.65573770491807</v>
      </c>
      <c r="F143" s="161">
        <f t="shared" si="9"/>
        <v>1439.344262295082</v>
      </c>
      <c r="G143" s="158" t="s">
        <v>21</v>
      </c>
      <c r="I143" s="105"/>
      <c r="J143" s="104"/>
      <c r="K143" s="104"/>
      <c r="L143" s="105"/>
      <c r="M143" s="104"/>
    </row>
    <row r="144" spans="1:13" ht="36" x14ac:dyDescent="0.3">
      <c r="A144" s="157" t="s">
        <v>209</v>
      </c>
      <c r="B144" s="3" t="s">
        <v>210</v>
      </c>
      <c r="C144" s="158" t="s">
        <v>16</v>
      </c>
      <c r="D144" s="53">
        <v>2337</v>
      </c>
      <c r="E144" s="161">
        <f t="shared" si="8"/>
        <v>421.42622950819674</v>
      </c>
      <c r="F144" s="161">
        <f t="shared" si="9"/>
        <v>1915.5737704918033</v>
      </c>
      <c r="G144" s="158" t="s">
        <v>21</v>
      </c>
      <c r="I144" s="105"/>
      <c r="J144" s="104"/>
      <c r="K144" s="104"/>
      <c r="L144" s="105"/>
      <c r="M144" s="104"/>
    </row>
    <row r="145" spans="1:17" ht="36" x14ac:dyDescent="0.3">
      <c r="A145" s="157" t="s">
        <v>211</v>
      </c>
      <c r="B145" s="3" t="s">
        <v>212</v>
      </c>
      <c r="C145" s="159" t="s">
        <v>213</v>
      </c>
      <c r="D145" s="53">
        <v>24044</v>
      </c>
      <c r="E145" s="161">
        <f t="shared" si="8"/>
        <v>4335.8032786885251</v>
      </c>
      <c r="F145" s="161">
        <f t="shared" si="9"/>
        <v>19708.196721311477</v>
      </c>
      <c r="G145" s="159" t="s">
        <v>2907</v>
      </c>
      <c r="I145" s="105"/>
      <c r="J145" s="104"/>
      <c r="K145" s="104"/>
      <c r="L145" s="105"/>
      <c r="M145" s="104"/>
    </row>
    <row r="146" spans="1:17" ht="24" x14ac:dyDescent="0.3">
      <c r="A146" s="157" t="s">
        <v>214</v>
      </c>
      <c r="B146" s="3" t="s">
        <v>215</v>
      </c>
      <c r="C146" s="159" t="s">
        <v>216</v>
      </c>
      <c r="D146" s="53">
        <v>514</v>
      </c>
      <c r="E146" s="161">
        <f t="shared" si="8"/>
        <v>92.688524590163937</v>
      </c>
      <c r="F146" s="161">
        <f t="shared" si="9"/>
        <v>421.31147540983608</v>
      </c>
      <c r="G146" s="159" t="s">
        <v>217</v>
      </c>
      <c r="I146" s="105"/>
      <c r="J146" s="104"/>
      <c r="K146" s="104"/>
      <c r="L146" s="105"/>
      <c r="M146" s="104"/>
    </row>
    <row r="147" spans="1:17" ht="36" x14ac:dyDescent="0.3">
      <c r="A147" s="157" t="s">
        <v>218</v>
      </c>
      <c r="B147" s="3" t="s">
        <v>219</v>
      </c>
      <c r="C147" s="159" t="s">
        <v>220</v>
      </c>
      <c r="D147" s="53">
        <v>10384</v>
      </c>
      <c r="E147" s="161">
        <f t="shared" si="8"/>
        <v>1872.5245901639346</v>
      </c>
      <c r="F147" s="161">
        <f t="shared" si="9"/>
        <v>8511.4754098360663</v>
      </c>
      <c r="G147" s="158" t="s">
        <v>18</v>
      </c>
      <c r="I147" s="105"/>
      <c r="J147" s="104"/>
      <c r="K147" s="104"/>
      <c r="L147" s="105"/>
      <c r="M147" s="104"/>
    </row>
    <row r="148" spans="1:17" ht="48" x14ac:dyDescent="0.3">
      <c r="A148" s="157" t="s">
        <v>221</v>
      </c>
      <c r="B148" s="3" t="s">
        <v>222</v>
      </c>
      <c r="C148" s="159" t="s">
        <v>220</v>
      </c>
      <c r="D148" s="53">
        <v>5106</v>
      </c>
      <c r="E148" s="161">
        <f t="shared" si="8"/>
        <v>920.75409836065569</v>
      </c>
      <c r="F148" s="161">
        <f t="shared" si="9"/>
        <v>4185.2459016393441</v>
      </c>
      <c r="G148" s="158" t="s">
        <v>18</v>
      </c>
      <c r="I148" s="105"/>
      <c r="J148" s="104"/>
      <c r="K148" s="104"/>
      <c r="L148" s="105"/>
      <c r="M148" s="104"/>
    </row>
    <row r="149" spans="1:17" ht="24" x14ac:dyDescent="0.3">
      <c r="A149" s="157" t="s">
        <v>223</v>
      </c>
      <c r="B149" s="3" t="s">
        <v>3041</v>
      </c>
      <c r="C149" s="159" t="s">
        <v>220</v>
      </c>
      <c r="D149" s="53">
        <v>380</v>
      </c>
      <c r="E149" s="161">
        <f t="shared" si="8"/>
        <v>68.524590163934434</v>
      </c>
      <c r="F149" s="161">
        <f t="shared" si="9"/>
        <v>311.47540983606558</v>
      </c>
      <c r="G149" s="159" t="s">
        <v>3042</v>
      </c>
      <c r="I149" s="105"/>
      <c r="J149" s="104"/>
      <c r="K149" s="104"/>
      <c r="L149" s="105"/>
      <c r="M149" s="104"/>
    </row>
    <row r="150" spans="1:17" ht="24" x14ac:dyDescent="0.3">
      <c r="A150" s="157" t="s">
        <v>224</v>
      </c>
      <c r="B150" s="3" t="s">
        <v>225</v>
      </c>
      <c r="C150" s="158" t="s">
        <v>16</v>
      </c>
      <c r="D150" s="53">
        <v>11670</v>
      </c>
      <c r="E150" s="161">
        <f t="shared" si="8"/>
        <v>2104.4262295081967</v>
      </c>
      <c r="F150" s="161">
        <f t="shared" si="9"/>
        <v>9565.5737704918029</v>
      </c>
      <c r="G150" s="158" t="s">
        <v>21</v>
      </c>
      <c r="I150" s="105"/>
      <c r="J150" s="104"/>
      <c r="K150" s="104"/>
      <c r="L150" s="105"/>
      <c r="M150" s="104"/>
    </row>
    <row r="151" spans="1:17" ht="36" x14ac:dyDescent="0.3">
      <c r="A151" s="157" t="s">
        <v>226</v>
      </c>
      <c r="B151" s="3" t="s">
        <v>227</v>
      </c>
      <c r="C151" s="158" t="s">
        <v>228</v>
      </c>
      <c r="D151" s="53">
        <v>5106</v>
      </c>
      <c r="E151" s="161">
        <f t="shared" si="8"/>
        <v>920.75409836065569</v>
      </c>
      <c r="F151" s="161">
        <f t="shared" si="9"/>
        <v>4185.2459016393441</v>
      </c>
      <c r="G151" s="158" t="s">
        <v>229</v>
      </c>
      <c r="I151" s="105"/>
      <c r="J151" s="104"/>
      <c r="K151" s="104"/>
      <c r="L151" s="105"/>
      <c r="M151" s="104"/>
    </row>
    <row r="152" spans="1:17" ht="24" x14ac:dyDescent="0.3">
      <c r="A152" s="157" t="s">
        <v>230</v>
      </c>
      <c r="B152" s="3" t="s">
        <v>231</v>
      </c>
      <c r="C152" s="159" t="s">
        <v>220</v>
      </c>
      <c r="D152" s="53">
        <v>3467</v>
      </c>
      <c r="E152" s="161">
        <f t="shared" si="8"/>
        <v>625.19672131147547</v>
      </c>
      <c r="F152" s="161">
        <f t="shared" si="9"/>
        <v>2841.8032786885246</v>
      </c>
      <c r="G152" s="158" t="s">
        <v>18</v>
      </c>
      <c r="I152" s="105"/>
      <c r="J152" s="104"/>
      <c r="K152" s="104"/>
      <c r="L152" s="105"/>
      <c r="M152" s="104"/>
    </row>
    <row r="153" spans="1:17" ht="36" x14ac:dyDescent="0.3">
      <c r="A153" s="157" t="s">
        <v>232</v>
      </c>
      <c r="B153" s="3" t="s">
        <v>233</v>
      </c>
      <c r="C153" s="159" t="s">
        <v>220</v>
      </c>
      <c r="D153" s="53">
        <v>10412</v>
      </c>
      <c r="E153" s="161">
        <f t="shared" si="8"/>
        <v>1877.5737704918033</v>
      </c>
      <c r="F153" s="161">
        <f t="shared" si="9"/>
        <v>8534.4262295081971</v>
      </c>
      <c r="G153" s="158" t="s">
        <v>18</v>
      </c>
      <c r="I153" s="105"/>
      <c r="J153" s="104"/>
      <c r="K153" s="104"/>
      <c r="L153" s="105"/>
      <c r="M153" s="104"/>
    </row>
    <row r="154" spans="1:17" ht="27.75" customHeight="1" x14ac:dyDescent="0.3">
      <c r="A154" s="157" t="s">
        <v>2337</v>
      </c>
      <c r="B154" s="3" t="s">
        <v>2338</v>
      </c>
      <c r="C154" s="159" t="s">
        <v>2113</v>
      </c>
      <c r="D154" s="53">
        <v>131</v>
      </c>
      <c r="E154" s="161">
        <f t="shared" si="8"/>
        <v>23.622950819672131</v>
      </c>
      <c r="F154" s="161">
        <f t="shared" si="9"/>
        <v>107.37704918032787</v>
      </c>
      <c r="G154" s="158" t="s">
        <v>139</v>
      </c>
      <c r="I154" s="105"/>
      <c r="J154" s="104"/>
      <c r="K154" s="104"/>
      <c r="L154" s="105"/>
      <c r="M154" s="104"/>
    </row>
    <row r="155" spans="1:17" ht="27.75" customHeight="1" x14ac:dyDescent="0.3">
      <c r="A155" s="5" t="s">
        <v>2366</v>
      </c>
      <c r="B155" s="6" t="s">
        <v>2735</v>
      </c>
      <c r="C155" s="5" t="s">
        <v>220</v>
      </c>
      <c r="D155" s="5">
        <v>196</v>
      </c>
      <c r="E155" s="161">
        <f t="shared" si="8"/>
        <v>35.344262295081968</v>
      </c>
      <c r="F155" s="161">
        <f t="shared" si="9"/>
        <v>160.65573770491804</v>
      </c>
      <c r="G155" s="5"/>
      <c r="I155" s="105"/>
      <c r="J155" s="104"/>
      <c r="K155" s="104"/>
      <c r="L155" s="105"/>
      <c r="M155" s="104"/>
    </row>
    <row r="156" spans="1:17" ht="36" x14ac:dyDescent="0.3">
      <c r="A156" s="176" t="s">
        <v>2973</v>
      </c>
      <c r="B156" s="177" t="s">
        <v>2974</v>
      </c>
      <c r="C156" s="178" t="s">
        <v>47</v>
      </c>
      <c r="D156" s="179">
        <v>1927</v>
      </c>
      <c r="E156" s="180">
        <f t="shared" si="8"/>
        <v>347.49180327868856</v>
      </c>
      <c r="F156" s="180">
        <f t="shared" si="9"/>
        <v>1579.5081967213116</v>
      </c>
      <c r="G156" s="178"/>
      <c r="I156" s="105"/>
      <c r="J156" s="104"/>
      <c r="K156" s="104"/>
      <c r="L156" s="105"/>
      <c r="M156" s="104"/>
    </row>
    <row r="157" spans="1:17" ht="24" x14ac:dyDescent="0.3">
      <c r="A157" s="159" t="s">
        <v>3008</v>
      </c>
      <c r="B157" s="3" t="s">
        <v>3009</v>
      </c>
      <c r="C157" s="53" t="s">
        <v>138</v>
      </c>
      <c r="D157" s="53">
        <v>2500</v>
      </c>
      <c r="E157" s="23">
        <f>D157-F157</f>
        <v>450.8196721311474</v>
      </c>
      <c r="F157" s="161">
        <f t="shared" si="9"/>
        <v>2049.1803278688526</v>
      </c>
      <c r="G157" s="159" t="s">
        <v>46</v>
      </c>
      <c r="I157" s="105"/>
      <c r="J157" s="104"/>
      <c r="K157" s="46"/>
      <c r="L157" s="251"/>
      <c r="M157" s="261"/>
      <c r="N157" s="261"/>
      <c r="O157" s="261"/>
      <c r="P157" s="261"/>
      <c r="Q157" s="262"/>
    </row>
    <row r="158" spans="1:17" x14ac:dyDescent="0.3">
      <c r="A158" s="5" t="s">
        <v>4681</v>
      </c>
      <c r="B158" s="3" t="s">
        <v>4682</v>
      </c>
      <c r="C158" s="53" t="s">
        <v>4683</v>
      </c>
      <c r="D158" s="53">
        <v>638</v>
      </c>
      <c r="E158" s="23">
        <f>D158-F158</f>
        <v>115.04918032786884</v>
      </c>
      <c r="F158" s="161">
        <f t="shared" si="9"/>
        <v>522.95081967213116</v>
      </c>
      <c r="G158" s="159" t="s">
        <v>2263</v>
      </c>
      <c r="I158" s="105"/>
      <c r="J158" s="104"/>
      <c r="K158" s="20"/>
      <c r="L158" s="251"/>
      <c r="M158" s="261"/>
      <c r="N158" s="261"/>
      <c r="O158" s="261"/>
      <c r="P158" s="261"/>
      <c r="Q158" s="262"/>
    </row>
    <row r="159" spans="1:17" s="57" customFormat="1" x14ac:dyDescent="0.3">
      <c r="A159" s="46" t="s">
        <v>234</v>
      </c>
      <c r="B159" s="251" t="s">
        <v>235</v>
      </c>
      <c r="C159" s="261"/>
      <c r="D159" s="261"/>
      <c r="E159" s="261"/>
      <c r="F159" s="261"/>
      <c r="G159" s="262"/>
      <c r="H159" s="2"/>
      <c r="I159" s="105"/>
      <c r="J159" s="104"/>
      <c r="K159" s="106"/>
      <c r="L159" s="121"/>
      <c r="M159" s="104"/>
    </row>
    <row r="160" spans="1:17" s="57" customFormat="1" x14ac:dyDescent="0.3">
      <c r="A160" s="20" t="s">
        <v>236</v>
      </c>
      <c r="B160" s="251" t="s">
        <v>3095</v>
      </c>
      <c r="C160" s="261"/>
      <c r="D160" s="261"/>
      <c r="E160" s="261"/>
      <c r="F160" s="261"/>
      <c r="G160" s="262"/>
      <c r="H160" s="2"/>
      <c r="I160" s="105"/>
      <c r="J160" s="104"/>
      <c r="K160" s="106"/>
      <c r="L160" s="121"/>
      <c r="M160" s="104"/>
    </row>
    <row r="161" spans="1:13" s="10" customFormat="1" ht="23.25" customHeight="1" x14ac:dyDescent="0.3">
      <c r="A161" s="13" t="s">
        <v>237</v>
      </c>
      <c r="B161" s="41" t="s">
        <v>3096</v>
      </c>
      <c r="C161" s="159" t="s">
        <v>216</v>
      </c>
      <c r="D161" s="160">
        <v>660</v>
      </c>
      <c r="E161" s="23">
        <f>D161/1.22*0.22</f>
        <v>119.01639344262294</v>
      </c>
      <c r="F161" s="23">
        <f>D161/1.22</f>
        <v>540.98360655737702</v>
      </c>
      <c r="G161" s="30"/>
      <c r="H161" s="2"/>
      <c r="I161" s="105"/>
      <c r="J161" s="104"/>
      <c r="K161" s="107"/>
      <c r="L161" s="122"/>
      <c r="M161" s="104"/>
    </row>
    <row r="162" spans="1:13" s="10" customFormat="1" x14ac:dyDescent="0.3">
      <c r="A162" s="182" t="s">
        <v>239</v>
      </c>
      <c r="B162" s="183" t="s">
        <v>3094</v>
      </c>
      <c r="C162" s="184" t="s">
        <v>216</v>
      </c>
      <c r="D162" s="185">
        <v>1100</v>
      </c>
      <c r="E162" s="186">
        <f t="shared" ref="E162:E225" si="10">D162/1.22*0.22</f>
        <v>198.36065573770495</v>
      </c>
      <c r="F162" s="186">
        <f t="shared" ref="F162:F225" si="11">D162/1.22</f>
        <v>901.63934426229514</v>
      </c>
      <c r="G162" s="184" t="s">
        <v>238</v>
      </c>
      <c r="H162" s="2" t="s">
        <v>4854</v>
      </c>
      <c r="I162" s="105"/>
      <c r="J162" s="104"/>
      <c r="K162" s="107"/>
      <c r="L162" s="122"/>
      <c r="M162" s="104"/>
    </row>
    <row r="163" spans="1:13" s="189" customFormat="1" x14ac:dyDescent="0.3">
      <c r="A163" s="182" t="s">
        <v>240</v>
      </c>
      <c r="B163" s="183" t="s">
        <v>3097</v>
      </c>
      <c r="C163" s="184" t="s">
        <v>216</v>
      </c>
      <c r="D163" s="185">
        <v>1449</v>
      </c>
      <c r="E163" s="186">
        <f t="shared" si="10"/>
        <v>261.29508196721315</v>
      </c>
      <c r="F163" s="186">
        <f t="shared" si="11"/>
        <v>1187.704918032787</v>
      </c>
      <c r="G163" s="184" t="s">
        <v>238</v>
      </c>
      <c r="H163" s="2" t="s">
        <v>4854</v>
      </c>
      <c r="I163" s="170"/>
      <c r="J163" s="171"/>
      <c r="K163" s="187"/>
      <c r="L163" s="188"/>
      <c r="M163" s="171"/>
    </row>
    <row r="164" spans="1:13" s="189" customFormat="1" x14ac:dyDescent="0.3">
      <c r="A164" s="182" t="s">
        <v>242</v>
      </c>
      <c r="B164" s="183" t="s">
        <v>3098</v>
      </c>
      <c r="C164" s="184" t="s">
        <v>216</v>
      </c>
      <c r="D164" s="185">
        <v>760</v>
      </c>
      <c r="E164" s="186">
        <f t="shared" si="10"/>
        <v>137.04918032786887</v>
      </c>
      <c r="F164" s="186">
        <f t="shared" si="11"/>
        <v>622.95081967213116</v>
      </c>
      <c r="G164" s="184" t="s">
        <v>241</v>
      </c>
      <c r="H164" s="2" t="s">
        <v>4854</v>
      </c>
      <c r="I164" s="170"/>
      <c r="J164" s="171"/>
      <c r="K164" s="187"/>
      <c r="L164" s="188"/>
      <c r="M164" s="171"/>
    </row>
    <row r="165" spans="1:13" s="189" customFormat="1" x14ac:dyDescent="0.3">
      <c r="A165" s="182" t="s">
        <v>243</v>
      </c>
      <c r="B165" s="183" t="s">
        <v>3099</v>
      </c>
      <c r="C165" s="184" t="s">
        <v>216</v>
      </c>
      <c r="D165" s="185">
        <v>760</v>
      </c>
      <c r="E165" s="186">
        <f t="shared" si="10"/>
        <v>137.04918032786887</v>
      </c>
      <c r="F165" s="186">
        <f t="shared" si="11"/>
        <v>622.95081967213116</v>
      </c>
      <c r="G165" s="184" t="s">
        <v>241</v>
      </c>
      <c r="H165" s="2" t="s">
        <v>4854</v>
      </c>
      <c r="I165" s="170"/>
      <c r="J165" s="171"/>
      <c r="K165" s="187"/>
      <c r="L165" s="188"/>
      <c r="M165" s="171"/>
    </row>
    <row r="166" spans="1:13" s="189" customFormat="1" x14ac:dyDescent="0.3">
      <c r="A166" s="182" t="s">
        <v>244</v>
      </c>
      <c r="B166" s="183" t="s">
        <v>3100</v>
      </c>
      <c r="C166" s="184" t="s">
        <v>216</v>
      </c>
      <c r="D166" s="185">
        <v>760</v>
      </c>
      <c r="E166" s="186">
        <f t="shared" si="10"/>
        <v>137.04918032786887</v>
      </c>
      <c r="F166" s="186">
        <f t="shared" si="11"/>
        <v>622.95081967213116</v>
      </c>
      <c r="G166" s="184" t="s">
        <v>241</v>
      </c>
      <c r="H166" s="2" t="s">
        <v>4854</v>
      </c>
      <c r="I166" s="170"/>
      <c r="J166" s="171"/>
      <c r="K166" s="187"/>
      <c r="L166" s="188"/>
      <c r="M166" s="171"/>
    </row>
    <row r="167" spans="1:13" s="189" customFormat="1" x14ac:dyDescent="0.3">
      <c r="A167" s="182" t="s">
        <v>245</v>
      </c>
      <c r="B167" s="183" t="s">
        <v>3101</v>
      </c>
      <c r="C167" s="184" t="s">
        <v>216</v>
      </c>
      <c r="D167" s="185">
        <v>427</v>
      </c>
      <c r="E167" s="186">
        <f t="shared" si="10"/>
        <v>77</v>
      </c>
      <c r="F167" s="186">
        <f t="shared" si="11"/>
        <v>350</v>
      </c>
      <c r="G167" s="184" t="s">
        <v>246</v>
      </c>
      <c r="H167" s="2" t="s">
        <v>4854</v>
      </c>
      <c r="I167" s="170"/>
      <c r="J167" s="171"/>
      <c r="K167" s="187"/>
      <c r="L167" s="188"/>
      <c r="M167" s="171"/>
    </row>
    <row r="168" spans="1:13" s="189" customFormat="1" x14ac:dyDescent="0.3">
      <c r="A168" s="182" t="s">
        <v>247</v>
      </c>
      <c r="B168" s="183" t="s">
        <v>3102</v>
      </c>
      <c r="C168" s="184" t="s">
        <v>216</v>
      </c>
      <c r="D168" s="185">
        <v>427</v>
      </c>
      <c r="E168" s="186">
        <f t="shared" si="10"/>
        <v>77</v>
      </c>
      <c r="F168" s="186">
        <f t="shared" si="11"/>
        <v>350</v>
      </c>
      <c r="G168" s="184" t="s">
        <v>246</v>
      </c>
      <c r="H168" s="2" t="s">
        <v>4854</v>
      </c>
      <c r="I168" s="170"/>
      <c r="J168" s="171"/>
      <c r="K168" s="187"/>
      <c r="L168" s="188"/>
      <c r="M168" s="171"/>
    </row>
    <row r="169" spans="1:13" s="189" customFormat="1" x14ac:dyDescent="0.3">
      <c r="A169" s="182" t="s">
        <v>248</v>
      </c>
      <c r="B169" s="183" t="s">
        <v>3103</v>
      </c>
      <c r="C169" s="184" t="s">
        <v>216</v>
      </c>
      <c r="D169" s="185">
        <v>571</v>
      </c>
      <c r="E169" s="186">
        <f t="shared" si="10"/>
        <v>102.9672131147541</v>
      </c>
      <c r="F169" s="186">
        <f t="shared" si="11"/>
        <v>468.03278688524591</v>
      </c>
      <c r="G169" s="184" t="s">
        <v>238</v>
      </c>
      <c r="H169" s="2" t="s">
        <v>4854</v>
      </c>
      <c r="I169" s="170"/>
      <c r="J169" s="171"/>
      <c r="K169" s="187"/>
      <c r="L169" s="188"/>
      <c r="M169" s="171"/>
    </row>
    <row r="170" spans="1:13" s="189" customFormat="1" x14ac:dyDescent="0.3">
      <c r="A170" s="182" t="s">
        <v>249</v>
      </c>
      <c r="B170" s="183" t="s">
        <v>3104</v>
      </c>
      <c r="C170" s="184" t="s">
        <v>216</v>
      </c>
      <c r="D170" s="185">
        <v>2974</v>
      </c>
      <c r="E170" s="186">
        <f t="shared" si="10"/>
        <v>536.29508196721304</v>
      </c>
      <c r="F170" s="186">
        <f t="shared" si="11"/>
        <v>2437.7049180327867</v>
      </c>
      <c r="G170" s="184" t="s">
        <v>238</v>
      </c>
      <c r="H170" s="2" t="s">
        <v>4854</v>
      </c>
      <c r="I170" s="170"/>
      <c r="J170" s="171"/>
      <c r="K170" s="187"/>
      <c r="L170" s="188"/>
      <c r="M170" s="171"/>
    </row>
    <row r="171" spans="1:13" s="10" customFormat="1" x14ac:dyDescent="0.3">
      <c r="A171" s="13" t="s">
        <v>250</v>
      </c>
      <c r="B171" s="41" t="s">
        <v>3105</v>
      </c>
      <c r="C171" s="159" t="s">
        <v>216</v>
      </c>
      <c r="D171" s="160">
        <v>514</v>
      </c>
      <c r="E171" s="23">
        <f t="shared" si="10"/>
        <v>92.688524590163937</v>
      </c>
      <c r="F171" s="23">
        <f t="shared" si="11"/>
        <v>421.31147540983608</v>
      </c>
      <c r="G171" s="159" t="s">
        <v>238</v>
      </c>
      <c r="H171" s="2"/>
      <c r="I171" s="105"/>
      <c r="J171" s="104"/>
      <c r="K171" s="107"/>
      <c r="L171" s="122"/>
      <c r="M171" s="104"/>
    </row>
    <row r="172" spans="1:13" s="189" customFormat="1" x14ac:dyDescent="0.3">
      <c r="A172" s="182" t="s">
        <v>251</v>
      </c>
      <c r="B172" s="183" t="s">
        <v>3106</v>
      </c>
      <c r="C172" s="184" t="s">
        <v>216</v>
      </c>
      <c r="D172" s="185">
        <v>570</v>
      </c>
      <c r="E172" s="186">
        <f t="shared" si="10"/>
        <v>102.78688524590164</v>
      </c>
      <c r="F172" s="186">
        <f t="shared" si="11"/>
        <v>467.2131147540984</v>
      </c>
      <c r="G172" s="184" t="s">
        <v>238</v>
      </c>
      <c r="H172" s="2" t="s">
        <v>4854</v>
      </c>
      <c r="I172" s="170"/>
      <c r="J172" s="171"/>
      <c r="K172" s="187"/>
      <c r="L172" s="188"/>
      <c r="M172" s="171"/>
    </row>
    <row r="173" spans="1:13" s="189" customFormat="1" x14ac:dyDescent="0.3">
      <c r="A173" s="182" t="s">
        <v>252</v>
      </c>
      <c r="B173" s="183" t="s">
        <v>3107</v>
      </c>
      <c r="C173" s="184" t="s">
        <v>216</v>
      </c>
      <c r="D173" s="185">
        <v>815</v>
      </c>
      <c r="E173" s="186">
        <f t="shared" si="10"/>
        <v>146.96721311475412</v>
      </c>
      <c r="F173" s="186">
        <f t="shared" si="11"/>
        <v>668.03278688524597</v>
      </c>
      <c r="G173" s="184" t="s">
        <v>238</v>
      </c>
      <c r="H173" s="2" t="s">
        <v>4854</v>
      </c>
      <c r="I173" s="170"/>
      <c r="J173" s="171"/>
      <c r="K173" s="187"/>
      <c r="L173" s="188"/>
      <c r="M173" s="171"/>
    </row>
    <row r="174" spans="1:13" s="189" customFormat="1" x14ac:dyDescent="0.3">
      <c r="A174" s="182" t="s">
        <v>253</v>
      </c>
      <c r="B174" s="183" t="s">
        <v>3108</v>
      </c>
      <c r="C174" s="184" t="s">
        <v>216</v>
      </c>
      <c r="D174" s="185">
        <v>687</v>
      </c>
      <c r="E174" s="186">
        <f t="shared" si="10"/>
        <v>123.88524590163935</v>
      </c>
      <c r="F174" s="186">
        <f t="shared" si="11"/>
        <v>563.11475409836066</v>
      </c>
      <c r="G174" s="184" t="s">
        <v>246</v>
      </c>
      <c r="H174" s="2" t="s">
        <v>4854</v>
      </c>
      <c r="I174" s="170"/>
      <c r="J174" s="171"/>
      <c r="K174" s="187"/>
      <c r="L174" s="188"/>
      <c r="M174" s="171"/>
    </row>
    <row r="175" spans="1:13" s="189" customFormat="1" x14ac:dyDescent="0.3">
      <c r="A175" s="182" t="s">
        <v>254</v>
      </c>
      <c r="B175" s="183" t="s">
        <v>3109</v>
      </c>
      <c r="C175" s="184" t="s">
        <v>216</v>
      </c>
      <c r="D175" s="185">
        <v>990</v>
      </c>
      <c r="E175" s="186">
        <f t="shared" si="10"/>
        <v>178.52459016393445</v>
      </c>
      <c r="F175" s="186">
        <f t="shared" si="11"/>
        <v>811.47540983606564</v>
      </c>
      <c r="G175" s="184" t="s">
        <v>238</v>
      </c>
      <c r="H175" s="2" t="s">
        <v>4854</v>
      </c>
      <c r="I175" s="170"/>
      <c r="J175" s="171"/>
      <c r="K175" s="187"/>
      <c r="L175" s="188"/>
      <c r="M175" s="171"/>
    </row>
    <row r="176" spans="1:13" s="189" customFormat="1" x14ac:dyDescent="0.3">
      <c r="A176" s="182" t="s">
        <v>255</v>
      </c>
      <c r="B176" s="183" t="s">
        <v>3110</v>
      </c>
      <c r="C176" s="184" t="s">
        <v>216</v>
      </c>
      <c r="D176" s="185">
        <v>990</v>
      </c>
      <c r="E176" s="186">
        <f t="shared" si="10"/>
        <v>178.52459016393445</v>
      </c>
      <c r="F176" s="186">
        <f t="shared" si="11"/>
        <v>811.47540983606564</v>
      </c>
      <c r="G176" s="184" t="s">
        <v>238</v>
      </c>
      <c r="H176" s="2" t="s">
        <v>4854</v>
      </c>
      <c r="I176" s="170"/>
      <c r="J176" s="171"/>
      <c r="K176" s="187"/>
      <c r="L176" s="188"/>
      <c r="M176" s="171"/>
    </row>
    <row r="177" spans="1:13" s="189" customFormat="1" x14ac:dyDescent="0.3">
      <c r="A177" s="182" t="s">
        <v>256</v>
      </c>
      <c r="B177" s="183" t="s">
        <v>3111</v>
      </c>
      <c r="C177" s="184" t="s">
        <v>216</v>
      </c>
      <c r="D177" s="185">
        <v>570</v>
      </c>
      <c r="E177" s="186">
        <f t="shared" si="10"/>
        <v>102.78688524590164</v>
      </c>
      <c r="F177" s="186">
        <f t="shared" si="11"/>
        <v>467.2131147540984</v>
      </c>
      <c r="G177" s="184" t="s">
        <v>238</v>
      </c>
      <c r="H177" s="2" t="s">
        <v>4854</v>
      </c>
      <c r="I177" s="170"/>
      <c r="J177" s="171"/>
      <c r="K177" s="187"/>
      <c r="L177" s="188"/>
      <c r="M177" s="171"/>
    </row>
    <row r="178" spans="1:13" s="189" customFormat="1" x14ac:dyDescent="0.3">
      <c r="A178" s="182" t="s">
        <v>257</v>
      </c>
      <c r="B178" s="183" t="s">
        <v>3112</v>
      </c>
      <c r="C178" s="184" t="s">
        <v>216</v>
      </c>
      <c r="D178" s="185">
        <v>669</v>
      </c>
      <c r="E178" s="186">
        <f t="shared" si="10"/>
        <v>120.6393442622951</v>
      </c>
      <c r="F178" s="186">
        <f t="shared" si="11"/>
        <v>548.36065573770497</v>
      </c>
      <c r="G178" s="184" t="s">
        <v>246</v>
      </c>
      <c r="H178" s="2" t="s">
        <v>4854</v>
      </c>
      <c r="I178" s="170"/>
      <c r="J178" s="171"/>
      <c r="K178" s="187"/>
      <c r="L178" s="188"/>
      <c r="M178" s="171"/>
    </row>
    <row r="179" spans="1:13" s="189" customFormat="1" x14ac:dyDescent="0.3">
      <c r="A179" s="182" t="s">
        <v>258</v>
      </c>
      <c r="B179" s="183" t="s">
        <v>3113</v>
      </c>
      <c r="C179" s="184" t="s">
        <v>216</v>
      </c>
      <c r="D179" s="185">
        <v>336</v>
      </c>
      <c r="E179" s="186">
        <f t="shared" si="10"/>
        <v>60.590163934426229</v>
      </c>
      <c r="F179" s="186">
        <f t="shared" si="11"/>
        <v>275.40983606557376</v>
      </c>
      <c r="G179" s="184" t="s">
        <v>246</v>
      </c>
      <c r="H179" s="2" t="s">
        <v>4854</v>
      </c>
      <c r="I179" s="170"/>
      <c r="J179" s="171"/>
      <c r="K179" s="187"/>
      <c r="L179" s="188"/>
      <c r="M179" s="171"/>
    </row>
    <row r="180" spans="1:13" s="189" customFormat="1" x14ac:dyDescent="0.3">
      <c r="A180" s="182" t="s">
        <v>259</v>
      </c>
      <c r="B180" s="183" t="s">
        <v>3114</v>
      </c>
      <c r="C180" s="184" t="s">
        <v>216</v>
      </c>
      <c r="D180" s="185">
        <v>760</v>
      </c>
      <c r="E180" s="186">
        <f t="shared" si="10"/>
        <v>137.04918032786887</v>
      </c>
      <c r="F180" s="186">
        <f t="shared" si="11"/>
        <v>622.95081967213116</v>
      </c>
      <c r="G180" s="184" t="s">
        <v>241</v>
      </c>
      <c r="H180" s="2" t="s">
        <v>4854</v>
      </c>
      <c r="I180" s="170"/>
      <c r="J180" s="171"/>
      <c r="K180" s="187"/>
      <c r="L180" s="188"/>
      <c r="M180" s="171"/>
    </row>
    <row r="181" spans="1:13" s="189" customFormat="1" x14ac:dyDescent="0.3">
      <c r="A181" s="182" t="s">
        <v>260</v>
      </c>
      <c r="B181" s="183" t="s">
        <v>3115</v>
      </c>
      <c r="C181" s="184" t="s">
        <v>216</v>
      </c>
      <c r="D181" s="185">
        <v>760</v>
      </c>
      <c r="E181" s="186">
        <f t="shared" si="10"/>
        <v>137.04918032786887</v>
      </c>
      <c r="F181" s="186">
        <f t="shared" si="11"/>
        <v>622.95081967213116</v>
      </c>
      <c r="G181" s="184" t="s">
        <v>241</v>
      </c>
      <c r="H181" s="2" t="s">
        <v>4854</v>
      </c>
      <c r="I181" s="170"/>
      <c r="J181" s="171"/>
      <c r="K181" s="187"/>
      <c r="L181" s="188"/>
      <c r="M181" s="171"/>
    </row>
    <row r="182" spans="1:13" s="189" customFormat="1" x14ac:dyDescent="0.3">
      <c r="A182" s="182" t="s">
        <v>261</v>
      </c>
      <c r="B182" s="183" t="s">
        <v>3116</v>
      </c>
      <c r="C182" s="184" t="s">
        <v>216</v>
      </c>
      <c r="D182" s="185">
        <v>760</v>
      </c>
      <c r="E182" s="186">
        <f t="shared" si="10"/>
        <v>137.04918032786887</v>
      </c>
      <c r="F182" s="186">
        <f t="shared" si="11"/>
        <v>622.95081967213116</v>
      </c>
      <c r="G182" s="184" t="s">
        <v>241</v>
      </c>
      <c r="H182" s="2" t="s">
        <v>4854</v>
      </c>
      <c r="I182" s="170"/>
      <c r="J182" s="171"/>
      <c r="K182" s="187"/>
      <c r="L182" s="188"/>
      <c r="M182" s="171"/>
    </row>
    <row r="183" spans="1:13" s="189" customFormat="1" x14ac:dyDescent="0.3">
      <c r="A183" s="182" t="s">
        <v>262</v>
      </c>
      <c r="B183" s="183" t="s">
        <v>3117</v>
      </c>
      <c r="C183" s="184" t="s">
        <v>216</v>
      </c>
      <c r="D183" s="185">
        <v>990</v>
      </c>
      <c r="E183" s="186">
        <f t="shared" si="10"/>
        <v>178.52459016393445</v>
      </c>
      <c r="F183" s="186">
        <f t="shared" si="11"/>
        <v>811.47540983606564</v>
      </c>
      <c r="G183" s="184" t="s">
        <v>238</v>
      </c>
      <c r="H183" s="2" t="s">
        <v>4854</v>
      </c>
      <c r="I183" s="170"/>
      <c r="J183" s="171"/>
      <c r="K183" s="187"/>
      <c r="L183" s="188"/>
      <c r="M183" s="171"/>
    </row>
    <row r="184" spans="1:13" s="189" customFormat="1" x14ac:dyDescent="0.3">
      <c r="A184" s="182" t="s">
        <v>263</v>
      </c>
      <c r="B184" s="183" t="s">
        <v>3118</v>
      </c>
      <c r="C184" s="184" t="s">
        <v>216</v>
      </c>
      <c r="D184" s="185">
        <v>427</v>
      </c>
      <c r="E184" s="186">
        <f t="shared" si="10"/>
        <v>77</v>
      </c>
      <c r="F184" s="186">
        <f t="shared" si="11"/>
        <v>350</v>
      </c>
      <c r="G184" s="184" t="s">
        <v>246</v>
      </c>
      <c r="H184" s="2" t="s">
        <v>4854</v>
      </c>
      <c r="I184" s="170"/>
      <c r="J184" s="171"/>
      <c r="K184" s="187"/>
      <c r="L184" s="188"/>
      <c r="M184" s="171"/>
    </row>
    <row r="185" spans="1:13" s="189" customFormat="1" x14ac:dyDescent="0.3">
      <c r="A185" s="182" t="s">
        <v>264</v>
      </c>
      <c r="B185" s="183" t="s">
        <v>3119</v>
      </c>
      <c r="C185" s="184" t="s">
        <v>216</v>
      </c>
      <c r="D185" s="185">
        <v>376</v>
      </c>
      <c r="E185" s="186">
        <f t="shared" si="10"/>
        <v>67.803278688524586</v>
      </c>
      <c r="F185" s="186">
        <f t="shared" si="11"/>
        <v>308.19672131147541</v>
      </c>
      <c r="G185" s="184" t="s">
        <v>246</v>
      </c>
      <c r="H185" s="2" t="s">
        <v>4854</v>
      </c>
      <c r="I185" s="170"/>
      <c r="J185" s="171"/>
      <c r="K185" s="187"/>
      <c r="L185" s="188"/>
      <c r="M185" s="171"/>
    </row>
    <row r="186" spans="1:13" s="192" customFormat="1" x14ac:dyDescent="0.3">
      <c r="A186" s="182" t="s">
        <v>265</v>
      </c>
      <c r="B186" s="183" t="s">
        <v>3120</v>
      </c>
      <c r="C186" s="184" t="s">
        <v>216</v>
      </c>
      <c r="D186" s="185">
        <v>213</v>
      </c>
      <c r="E186" s="186">
        <f t="shared" si="10"/>
        <v>38.409836065573771</v>
      </c>
      <c r="F186" s="186">
        <f t="shared" si="11"/>
        <v>174.59016393442624</v>
      </c>
      <c r="G186" s="184" t="s">
        <v>246</v>
      </c>
      <c r="H186" s="2" t="s">
        <v>4854</v>
      </c>
      <c r="I186" s="170"/>
      <c r="J186" s="171"/>
      <c r="K186" s="190"/>
      <c r="L186" s="191"/>
      <c r="M186" s="171"/>
    </row>
    <row r="187" spans="1:13" s="10" customFormat="1" ht="22.8" x14ac:dyDescent="0.3">
      <c r="A187" s="39" t="s">
        <v>266</v>
      </c>
      <c r="B187" s="40" t="s">
        <v>3121</v>
      </c>
      <c r="C187" s="30" t="s">
        <v>216</v>
      </c>
      <c r="D187" s="31">
        <v>1728</v>
      </c>
      <c r="E187" s="32">
        <f t="shared" si="10"/>
        <v>311.60655737704923</v>
      </c>
      <c r="F187" s="32">
        <f t="shared" si="11"/>
        <v>1416.3934426229509</v>
      </c>
      <c r="G187" s="30" t="s">
        <v>238</v>
      </c>
      <c r="H187" s="2"/>
      <c r="I187" s="105"/>
      <c r="J187" s="104"/>
      <c r="K187" s="107"/>
      <c r="L187" s="122"/>
      <c r="M187" s="104"/>
    </row>
    <row r="188" spans="1:13" s="189" customFormat="1" x14ac:dyDescent="0.3">
      <c r="A188" s="182" t="s">
        <v>267</v>
      </c>
      <c r="B188" s="183" t="s">
        <v>3122</v>
      </c>
      <c r="C188" s="184" t="s">
        <v>216</v>
      </c>
      <c r="D188" s="185">
        <v>570</v>
      </c>
      <c r="E188" s="186">
        <f t="shared" si="10"/>
        <v>102.78688524590164</v>
      </c>
      <c r="F188" s="186">
        <f t="shared" si="11"/>
        <v>467.2131147540984</v>
      </c>
      <c r="G188" s="184" t="s">
        <v>238</v>
      </c>
      <c r="H188" s="2" t="s">
        <v>4854</v>
      </c>
      <c r="I188" s="170"/>
      <c r="J188" s="171"/>
      <c r="K188" s="187"/>
      <c r="L188" s="188"/>
      <c r="M188" s="171"/>
    </row>
    <row r="189" spans="1:13" s="10" customFormat="1" x14ac:dyDescent="0.3">
      <c r="A189" s="13" t="s">
        <v>268</v>
      </c>
      <c r="B189" s="41" t="s">
        <v>3123</v>
      </c>
      <c r="C189" s="159" t="s">
        <v>216</v>
      </c>
      <c r="D189" s="160">
        <v>297</v>
      </c>
      <c r="E189" s="23">
        <f t="shared" si="10"/>
        <v>53.557377049180324</v>
      </c>
      <c r="F189" s="23">
        <f t="shared" si="11"/>
        <v>243.44262295081967</v>
      </c>
      <c r="G189" s="159"/>
      <c r="H189" s="2"/>
      <c r="I189" s="105"/>
      <c r="J189" s="104"/>
      <c r="K189" s="107"/>
      <c r="L189" s="122"/>
      <c r="M189" s="104"/>
    </row>
    <row r="190" spans="1:13" s="189" customFormat="1" x14ac:dyDescent="0.3">
      <c r="A190" s="182" t="s">
        <v>269</v>
      </c>
      <c r="B190" s="183" t="s">
        <v>3124</v>
      </c>
      <c r="C190" s="184" t="s">
        <v>216</v>
      </c>
      <c r="D190" s="185">
        <v>611</v>
      </c>
      <c r="E190" s="186">
        <f t="shared" si="10"/>
        <v>110.18032786885247</v>
      </c>
      <c r="F190" s="186">
        <f t="shared" si="11"/>
        <v>500.81967213114757</v>
      </c>
      <c r="G190" s="184" t="s">
        <v>246</v>
      </c>
      <c r="H190" s="2" t="s">
        <v>4854</v>
      </c>
      <c r="I190" s="170"/>
      <c r="J190" s="171"/>
      <c r="K190" s="187"/>
      <c r="L190" s="188"/>
      <c r="M190" s="171"/>
    </row>
    <row r="191" spans="1:13" s="10" customFormat="1" ht="24" x14ac:dyDescent="0.3">
      <c r="A191" s="13" t="s">
        <v>2622</v>
      </c>
      <c r="B191" s="41" t="s">
        <v>3125</v>
      </c>
      <c r="C191" s="159" t="s">
        <v>216</v>
      </c>
      <c r="D191" s="160">
        <v>514</v>
      </c>
      <c r="E191" s="23">
        <f t="shared" si="10"/>
        <v>92.688524590163937</v>
      </c>
      <c r="F191" s="23">
        <f t="shared" si="11"/>
        <v>421.31147540983608</v>
      </c>
      <c r="G191" s="159" t="s">
        <v>238</v>
      </c>
      <c r="H191" s="2"/>
      <c r="I191" s="105"/>
      <c r="J191" s="104"/>
      <c r="K191" s="107"/>
      <c r="L191" s="122"/>
      <c r="M191" s="104"/>
    </row>
    <row r="192" spans="1:13" s="10" customFormat="1" ht="24" x14ac:dyDescent="0.3">
      <c r="A192" s="13" t="s">
        <v>270</v>
      </c>
      <c r="B192" s="41" t="s">
        <v>3126</v>
      </c>
      <c r="C192" s="159" t="s">
        <v>216</v>
      </c>
      <c r="D192" s="160">
        <v>275</v>
      </c>
      <c r="E192" s="23">
        <f t="shared" si="10"/>
        <v>49.590163934426236</v>
      </c>
      <c r="F192" s="23">
        <f t="shared" si="11"/>
        <v>225.40983606557378</v>
      </c>
      <c r="G192" s="159"/>
      <c r="H192" s="2"/>
      <c r="I192" s="105"/>
      <c r="J192" s="104"/>
      <c r="K192" s="107"/>
      <c r="L192" s="122"/>
      <c r="M192" s="104"/>
    </row>
    <row r="193" spans="1:13" s="189" customFormat="1" x14ac:dyDescent="0.3">
      <c r="A193" s="182" t="s">
        <v>271</v>
      </c>
      <c r="B193" s="183" t="s">
        <v>3127</v>
      </c>
      <c r="C193" s="184" t="s">
        <v>216</v>
      </c>
      <c r="D193" s="185">
        <v>570</v>
      </c>
      <c r="E193" s="186">
        <f t="shared" si="10"/>
        <v>102.78688524590164</v>
      </c>
      <c r="F193" s="186">
        <f t="shared" si="11"/>
        <v>467.2131147540984</v>
      </c>
      <c r="G193" s="184" t="s">
        <v>238</v>
      </c>
      <c r="H193" s="2" t="s">
        <v>4854</v>
      </c>
      <c r="I193" s="170"/>
      <c r="J193" s="171"/>
      <c r="K193" s="187"/>
      <c r="L193" s="188"/>
      <c r="M193" s="171"/>
    </row>
    <row r="194" spans="1:13" s="10" customFormat="1" x14ac:dyDescent="0.3">
      <c r="A194" s="13" t="s">
        <v>272</v>
      </c>
      <c r="B194" s="41" t="s">
        <v>3128</v>
      </c>
      <c r="C194" s="159" t="s">
        <v>216</v>
      </c>
      <c r="D194" s="160">
        <v>324</v>
      </c>
      <c r="E194" s="23">
        <f t="shared" si="10"/>
        <v>58.42622950819672</v>
      </c>
      <c r="F194" s="23">
        <f t="shared" si="11"/>
        <v>265.57377049180326</v>
      </c>
      <c r="G194" s="30"/>
      <c r="H194" s="2"/>
      <c r="I194" s="105"/>
      <c r="J194" s="104"/>
      <c r="K194" s="107"/>
      <c r="L194" s="122"/>
      <c r="M194" s="104"/>
    </row>
    <row r="195" spans="1:13" s="189" customFormat="1" x14ac:dyDescent="0.3">
      <c r="A195" s="182" t="s">
        <v>273</v>
      </c>
      <c r="B195" s="183" t="s">
        <v>3129</v>
      </c>
      <c r="C195" s="184" t="s">
        <v>216</v>
      </c>
      <c r="D195" s="185">
        <v>570</v>
      </c>
      <c r="E195" s="186">
        <f t="shared" si="10"/>
        <v>102.78688524590164</v>
      </c>
      <c r="F195" s="186">
        <f t="shared" si="11"/>
        <v>467.2131147540984</v>
      </c>
      <c r="G195" s="184" t="s">
        <v>238</v>
      </c>
      <c r="H195" s="2" t="s">
        <v>4854</v>
      </c>
      <c r="I195" s="170"/>
      <c r="J195" s="171"/>
      <c r="K195" s="187"/>
      <c r="L195" s="188"/>
      <c r="M195" s="171"/>
    </row>
    <row r="196" spans="1:13" s="189" customFormat="1" x14ac:dyDescent="0.3">
      <c r="A196" s="182" t="s">
        <v>274</v>
      </c>
      <c r="B196" s="183" t="s">
        <v>3130</v>
      </c>
      <c r="C196" s="184" t="s">
        <v>216</v>
      </c>
      <c r="D196" s="185">
        <v>570</v>
      </c>
      <c r="E196" s="186">
        <f t="shared" si="10"/>
        <v>102.78688524590164</v>
      </c>
      <c r="F196" s="186">
        <f t="shared" si="11"/>
        <v>467.2131147540984</v>
      </c>
      <c r="G196" s="184" t="s">
        <v>238</v>
      </c>
      <c r="H196" s="2" t="s">
        <v>4854</v>
      </c>
      <c r="I196" s="170"/>
      <c r="J196" s="171"/>
      <c r="K196" s="187"/>
      <c r="L196" s="188"/>
      <c r="M196" s="171"/>
    </row>
    <row r="197" spans="1:13" s="10" customFormat="1" x14ac:dyDescent="0.3">
      <c r="A197" s="13" t="s">
        <v>275</v>
      </c>
      <c r="B197" s="41" t="s">
        <v>3131</v>
      </c>
      <c r="C197" s="159" t="s">
        <v>216</v>
      </c>
      <c r="D197" s="160">
        <v>324</v>
      </c>
      <c r="E197" s="23">
        <f t="shared" si="10"/>
        <v>58.42622950819672</v>
      </c>
      <c r="F197" s="23">
        <f t="shared" si="11"/>
        <v>265.57377049180326</v>
      </c>
      <c r="G197" s="30"/>
      <c r="H197" s="2"/>
      <c r="I197" s="105"/>
      <c r="J197" s="104"/>
      <c r="K197" s="107"/>
      <c r="L197" s="122"/>
      <c r="M197" s="104"/>
    </row>
    <row r="198" spans="1:13" s="189" customFormat="1" x14ac:dyDescent="0.3">
      <c r="A198" s="182" t="s">
        <v>276</v>
      </c>
      <c r="B198" s="183" t="s">
        <v>3132</v>
      </c>
      <c r="C198" s="184" t="s">
        <v>216</v>
      </c>
      <c r="D198" s="185">
        <v>481</v>
      </c>
      <c r="E198" s="186">
        <f t="shared" si="10"/>
        <v>86.73770491803279</v>
      </c>
      <c r="F198" s="186">
        <f t="shared" si="11"/>
        <v>394.26229508196724</v>
      </c>
      <c r="G198" s="184" t="s">
        <v>246</v>
      </c>
      <c r="H198" s="2" t="s">
        <v>4854</v>
      </c>
      <c r="I198" s="170"/>
      <c r="J198" s="171"/>
      <c r="K198" s="187"/>
      <c r="L198" s="188"/>
      <c r="M198" s="171"/>
    </row>
    <row r="199" spans="1:13" s="189" customFormat="1" x14ac:dyDescent="0.3">
      <c r="A199" s="182" t="s">
        <v>277</v>
      </c>
      <c r="B199" s="183" t="s">
        <v>3133</v>
      </c>
      <c r="C199" s="184" t="s">
        <v>216</v>
      </c>
      <c r="D199" s="185">
        <v>587</v>
      </c>
      <c r="E199" s="186">
        <f t="shared" si="10"/>
        <v>105.85245901639345</v>
      </c>
      <c r="F199" s="186">
        <f t="shared" si="11"/>
        <v>481.14754098360658</v>
      </c>
      <c r="G199" s="184" t="s">
        <v>238</v>
      </c>
      <c r="H199" s="2" t="s">
        <v>4854</v>
      </c>
      <c r="I199" s="170"/>
      <c r="J199" s="171"/>
      <c r="K199" s="187"/>
      <c r="L199" s="188"/>
      <c r="M199" s="171"/>
    </row>
    <row r="200" spans="1:13" s="10" customFormat="1" x14ac:dyDescent="0.3">
      <c r="A200" s="13" t="s">
        <v>278</v>
      </c>
      <c r="B200" s="41" t="s">
        <v>3134</v>
      </c>
      <c r="C200" s="159" t="s">
        <v>216</v>
      </c>
      <c r="D200" s="160">
        <v>324</v>
      </c>
      <c r="E200" s="23">
        <f t="shared" si="10"/>
        <v>58.42622950819672</v>
      </c>
      <c r="F200" s="23">
        <f t="shared" si="11"/>
        <v>265.57377049180326</v>
      </c>
      <c r="G200" s="30"/>
      <c r="H200" s="2"/>
      <c r="I200" s="105"/>
      <c r="J200" s="104"/>
      <c r="K200" s="107"/>
      <c r="L200" s="122"/>
      <c r="M200" s="104"/>
    </row>
    <row r="201" spans="1:13" s="10" customFormat="1" x14ac:dyDescent="0.3">
      <c r="A201" s="13" t="s">
        <v>279</v>
      </c>
      <c r="B201" s="41" t="s">
        <v>3135</v>
      </c>
      <c r="C201" s="159" t="s">
        <v>216</v>
      </c>
      <c r="D201" s="160">
        <v>391</v>
      </c>
      <c r="E201" s="23">
        <f t="shared" si="10"/>
        <v>70.508196721311478</v>
      </c>
      <c r="F201" s="23">
        <f t="shared" si="11"/>
        <v>320.49180327868851</v>
      </c>
      <c r="G201" s="30"/>
      <c r="H201" s="2"/>
      <c r="I201" s="105"/>
      <c r="J201" s="104"/>
      <c r="K201" s="107"/>
      <c r="L201" s="122"/>
      <c r="M201" s="104"/>
    </row>
    <row r="202" spans="1:13" s="189" customFormat="1" x14ac:dyDescent="0.3">
      <c r="A202" s="182" t="s">
        <v>280</v>
      </c>
      <c r="B202" s="183" t="s">
        <v>3136</v>
      </c>
      <c r="C202" s="184" t="s">
        <v>216</v>
      </c>
      <c r="D202" s="185">
        <v>1527</v>
      </c>
      <c r="E202" s="186">
        <f t="shared" si="10"/>
        <v>275.36065573770492</v>
      </c>
      <c r="F202" s="186">
        <f t="shared" si="11"/>
        <v>1251.639344262295</v>
      </c>
      <c r="G202" s="184" t="s">
        <v>238</v>
      </c>
      <c r="H202" s="2" t="s">
        <v>4854</v>
      </c>
      <c r="I202" s="170"/>
      <c r="J202" s="171"/>
      <c r="K202" s="187"/>
      <c r="L202" s="188"/>
      <c r="M202" s="171"/>
    </row>
    <row r="203" spans="1:13" s="189" customFormat="1" ht="12.6" customHeight="1" x14ac:dyDescent="0.3">
      <c r="A203" s="182" t="s">
        <v>281</v>
      </c>
      <c r="B203" s="183" t="s">
        <v>3137</v>
      </c>
      <c r="C203" s="184" t="s">
        <v>216</v>
      </c>
      <c r="D203" s="185">
        <v>570</v>
      </c>
      <c r="E203" s="186">
        <f t="shared" si="10"/>
        <v>102.78688524590164</v>
      </c>
      <c r="F203" s="186">
        <f t="shared" si="11"/>
        <v>467.2131147540984</v>
      </c>
      <c r="G203" s="184" t="s">
        <v>238</v>
      </c>
      <c r="H203" s="2" t="s">
        <v>4854</v>
      </c>
      <c r="I203" s="170"/>
      <c r="J203" s="171"/>
      <c r="K203" s="187"/>
      <c r="L203" s="188"/>
      <c r="M203" s="171"/>
    </row>
    <row r="204" spans="1:13" s="189" customFormat="1" x14ac:dyDescent="0.3">
      <c r="A204" s="182" t="s">
        <v>282</v>
      </c>
      <c r="B204" s="183" t="s">
        <v>3138</v>
      </c>
      <c r="C204" s="184" t="s">
        <v>216</v>
      </c>
      <c r="D204" s="185">
        <v>427</v>
      </c>
      <c r="E204" s="186">
        <f t="shared" si="10"/>
        <v>77</v>
      </c>
      <c r="F204" s="186">
        <f t="shared" si="11"/>
        <v>350</v>
      </c>
      <c r="G204" s="184" t="s">
        <v>246</v>
      </c>
      <c r="H204" s="2" t="s">
        <v>4854</v>
      </c>
      <c r="I204" s="170"/>
      <c r="J204" s="171"/>
      <c r="K204" s="187"/>
      <c r="L204" s="188"/>
      <c r="M204" s="171"/>
    </row>
    <row r="205" spans="1:13" s="189" customFormat="1" x14ac:dyDescent="0.3">
      <c r="A205" s="182" t="s">
        <v>283</v>
      </c>
      <c r="B205" s="183" t="s">
        <v>3139</v>
      </c>
      <c r="C205" s="184" t="s">
        <v>216</v>
      </c>
      <c r="D205" s="185">
        <v>427</v>
      </c>
      <c r="E205" s="186">
        <f t="shared" si="10"/>
        <v>77</v>
      </c>
      <c r="F205" s="186">
        <f t="shared" si="11"/>
        <v>350</v>
      </c>
      <c r="G205" s="184" t="s">
        <v>246</v>
      </c>
      <c r="H205" s="2" t="s">
        <v>4854</v>
      </c>
      <c r="I205" s="170"/>
      <c r="J205" s="171"/>
      <c r="K205" s="187"/>
      <c r="L205" s="188"/>
      <c r="M205" s="171"/>
    </row>
    <row r="206" spans="1:13" s="10" customFormat="1" x14ac:dyDescent="0.3">
      <c r="A206" s="13" t="s">
        <v>284</v>
      </c>
      <c r="B206" s="41" t="s">
        <v>3140</v>
      </c>
      <c r="C206" s="159" t="s">
        <v>216</v>
      </c>
      <c r="D206" s="160">
        <v>112</v>
      </c>
      <c r="E206" s="23">
        <f t="shared" si="10"/>
        <v>20.196721311475407</v>
      </c>
      <c r="F206" s="23">
        <f t="shared" si="11"/>
        <v>91.803278688524586</v>
      </c>
      <c r="G206" s="159"/>
      <c r="H206" s="2"/>
      <c r="I206" s="105"/>
      <c r="J206" s="104"/>
      <c r="K206" s="107"/>
      <c r="L206" s="122"/>
      <c r="M206" s="104"/>
    </row>
    <row r="207" spans="1:13" s="189" customFormat="1" x14ac:dyDescent="0.3">
      <c r="A207" s="182" t="s">
        <v>285</v>
      </c>
      <c r="B207" s="183" t="s">
        <v>3141</v>
      </c>
      <c r="C207" s="184" t="s">
        <v>216</v>
      </c>
      <c r="D207" s="185">
        <v>641</v>
      </c>
      <c r="E207" s="186">
        <f t="shared" si="10"/>
        <v>115.59016393442624</v>
      </c>
      <c r="F207" s="186">
        <f t="shared" si="11"/>
        <v>525.40983606557381</v>
      </c>
      <c r="G207" s="184" t="s">
        <v>246</v>
      </c>
      <c r="H207" s="2" t="s">
        <v>4854</v>
      </c>
      <c r="I207" s="170"/>
      <c r="J207" s="171"/>
      <c r="K207" s="187"/>
      <c r="L207" s="188"/>
      <c r="M207" s="171"/>
    </row>
    <row r="208" spans="1:13" s="58" customFormat="1" x14ac:dyDescent="0.3">
      <c r="A208" s="13" t="s">
        <v>286</v>
      </c>
      <c r="B208" s="41" t="s">
        <v>3142</v>
      </c>
      <c r="C208" s="159" t="s">
        <v>216</v>
      </c>
      <c r="D208" s="160">
        <v>123</v>
      </c>
      <c r="E208" s="23">
        <f t="shared" si="10"/>
        <v>22.180327868852459</v>
      </c>
      <c r="F208" s="23">
        <f t="shared" si="11"/>
        <v>100.81967213114754</v>
      </c>
      <c r="G208" s="159"/>
      <c r="H208" s="2"/>
      <c r="I208" s="105"/>
      <c r="J208" s="104"/>
      <c r="K208" s="108"/>
      <c r="L208" s="123"/>
      <c r="M208" s="104"/>
    </row>
    <row r="209" spans="1:13" s="189" customFormat="1" x14ac:dyDescent="0.3">
      <c r="A209" s="182" t="s">
        <v>287</v>
      </c>
      <c r="B209" s="183" t="s">
        <v>3143</v>
      </c>
      <c r="C209" s="184" t="s">
        <v>216</v>
      </c>
      <c r="D209" s="185">
        <v>427</v>
      </c>
      <c r="E209" s="186">
        <f t="shared" si="10"/>
        <v>77</v>
      </c>
      <c r="F209" s="186">
        <f t="shared" si="11"/>
        <v>350</v>
      </c>
      <c r="G209" s="184" t="s">
        <v>246</v>
      </c>
      <c r="H209" s="2" t="s">
        <v>4854</v>
      </c>
      <c r="I209" s="170"/>
      <c r="J209" s="171"/>
      <c r="K209" s="187"/>
      <c r="L209" s="188"/>
      <c r="M209" s="171"/>
    </row>
    <row r="210" spans="1:13" s="189" customFormat="1" x14ac:dyDescent="0.3">
      <c r="A210" s="182" t="s">
        <v>288</v>
      </c>
      <c r="B210" s="183" t="s">
        <v>3144</v>
      </c>
      <c r="C210" s="184" t="s">
        <v>216</v>
      </c>
      <c r="D210" s="185">
        <v>306</v>
      </c>
      <c r="E210" s="186">
        <f t="shared" si="10"/>
        <v>55.180327868852459</v>
      </c>
      <c r="F210" s="186">
        <f t="shared" si="11"/>
        <v>250.81967213114754</v>
      </c>
      <c r="G210" s="184" t="s">
        <v>246</v>
      </c>
      <c r="H210" s="2" t="s">
        <v>4854</v>
      </c>
      <c r="I210" s="170"/>
      <c r="J210" s="171"/>
      <c r="K210" s="187"/>
      <c r="L210" s="188"/>
      <c r="M210" s="171"/>
    </row>
    <row r="211" spans="1:13" s="189" customFormat="1" x14ac:dyDescent="0.3">
      <c r="A211" s="182" t="s">
        <v>289</v>
      </c>
      <c r="B211" s="183" t="s">
        <v>3145</v>
      </c>
      <c r="C211" s="184" t="s">
        <v>216</v>
      </c>
      <c r="D211" s="185">
        <v>1493</v>
      </c>
      <c r="E211" s="186">
        <f t="shared" si="10"/>
        <v>269.22950819672133</v>
      </c>
      <c r="F211" s="186">
        <f t="shared" si="11"/>
        <v>1223.7704918032787</v>
      </c>
      <c r="G211" s="184" t="s">
        <v>238</v>
      </c>
      <c r="H211" s="2" t="s">
        <v>4854</v>
      </c>
      <c r="I211" s="170"/>
      <c r="J211" s="171"/>
      <c r="K211" s="187"/>
      <c r="L211" s="188"/>
      <c r="M211" s="171"/>
    </row>
    <row r="212" spans="1:13" s="189" customFormat="1" x14ac:dyDescent="0.3">
      <c r="A212" s="182" t="s">
        <v>290</v>
      </c>
      <c r="B212" s="183" t="s">
        <v>3146</v>
      </c>
      <c r="C212" s="184" t="s">
        <v>216</v>
      </c>
      <c r="D212" s="185">
        <v>570</v>
      </c>
      <c r="E212" s="186">
        <f t="shared" si="10"/>
        <v>102.78688524590164</v>
      </c>
      <c r="F212" s="186">
        <f t="shared" si="11"/>
        <v>467.2131147540984</v>
      </c>
      <c r="G212" s="184" t="s">
        <v>238</v>
      </c>
      <c r="H212" s="2" t="s">
        <v>4854</v>
      </c>
      <c r="I212" s="170"/>
      <c r="J212" s="171"/>
      <c r="K212" s="187"/>
      <c r="L212" s="188"/>
      <c r="M212" s="171"/>
    </row>
    <row r="213" spans="1:13" s="189" customFormat="1" x14ac:dyDescent="0.3">
      <c r="A213" s="182" t="s">
        <v>291</v>
      </c>
      <c r="B213" s="183" t="s">
        <v>3147</v>
      </c>
      <c r="C213" s="184" t="s">
        <v>216</v>
      </c>
      <c r="D213" s="185">
        <v>758</v>
      </c>
      <c r="E213" s="186">
        <f t="shared" si="10"/>
        <v>136.68852459016395</v>
      </c>
      <c r="F213" s="186">
        <f t="shared" si="11"/>
        <v>621.31147540983613</v>
      </c>
      <c r="G213" s="184" t="s">
        <v>238</v>
      </c>
      <c r="H213" s="2" t="s">
        <v>4854</v>
      </c>
      <c r="I213" s="170"/>
      <c r="J213" s="171"/>
      <c r="K213" s="187"/>
      <c r="L213" s="188"/>
      <c r="M213" s="171"/>
    </row>
    <row r="214" spans="1:13" s="10" customFormat="1" x14ac:dyDescent="0.3">
      <c r="A214" s="13" t="s">
        <v>292</v>
      </c>
      <c r="B214" s="41" t="s">
        <v>3148</v>
      </c>
      <c r="C214" s="159" t="s">
        <v>216</v>
      </c>
      <c r="D214" s="160">
        <v>514</v>
      </c>
      <c r="E214" s="23">
        <f t="shared" si="10"/>
        <v>92.688524590163937</v>
      </c>
      <c r="F214" s="23">
        <f t="shared" si="11"/>
        <v>421.31147540983608</v>
      </c>
      <c r="G214" s="159" t="s">
        <v>238</v>
      </c>
      <c r="H214" s="2"/>
      <c r="I214" s="105"/>
      <c r="J214" s="104"/>
      <c r="K214" s="107"/>
      <c r="L214" s="122"/>
      <c r="M214" s="104"/>
    </row>
    <row r="215" spans="1:13" s="189" customFormat="1" x14ac:dyDescent="0.3">
      <c r="A215" s="182" t="s">
        <v>293</v>
      </c>
      <c r="B215" s="183" t="s">
        <v>3149</v>
      </c>
      <c r="C215" s="184" t="s">
        <v>216</v>
      </c>
      <c r="D215" s="185">
        <v>570</v>
      </c>
      <c r="E215" s="186">
        <f t="shared" si="10"/>
        <v>102.78688524590164</v>
      </c>
      <c r="F215" s="186">
        <f t="shared" si="11"/>
        <v>467.2131147540984</v>
      </c>
      <c r="G215" s="184" t="s">
        <v>238</v>
      </c>
      <c r="H215" s="2" t="s">
        <v>4854</v>
      </c>
      <c r="I215" s="170"/>
      <c r="J215" s="171"/>
      <c r="K215" s="187"/>
      <c r="L215" s="188"/>
      <c r="M215" s="171"/>
    </row>
    <row r="216" spans="1:13" s="189" customFormat="1" x14ac:dyDescent="0.3">
      <c r="A216" s="182" t="s">
        <v>294</v>
      </c>
      <c r="B216" s="183" t="s">
        <v>3150</v>
      </c>
      <c r="C216" s="184" t="s">
        <v>216</v>
      </c>
      <c r="D216" s="185">
        <v>427</v>
      </c>
      <c r="E216" s="186">
        <f t="shared" si="10"/>
        <v>77</v>
      </c>
      <c r="F216" s="186">
        <f t="shared" si="11"/>
        <v>350</v>
      </c>
      <c r="G216" s="184" t="s">
        <v>246</v>
      </c>
      <c r="H216" s="2" t="s">
        <v>4854</v>
      </c>
      <c r="I216" s="170"/>
      <c r="J216" s="171"/>
      <c r="K216" s="187"/>
      <c r="L216" s="188"/>
      <c r="M216" s="171"/>
    </row>
    <row r="217" spans="1:13" s="189" customFormat="1" x14ac:dyDescent="0.3">
      <c r="A217" s="182" t="s">
        <v>295</v>
      </c>
      <c r="B217" s="183" t="s">
        <v>3151</v>
      </c>
      <c r="C217" s="184" t="s">
        <v>216</v>
      </c>
      <c r="D217" s="185">
        <v>554</v>
      </c>
      <c r="E217" s="186">
        <f t="shared" si="10"/>
        <v>99.901639344262307</v>
      </c>
      <c r="F217" s="186">
        <f t="shared" si="11"/>
        <v>454.09836065573774</v>
      </c>
      <c r="G217" s="184" t="s">
        <v>246</v>
      </c>
      <c r="H217" s="2" t="s">
        <v>4854</v>
      </c>
      <c r="I217" s="170"/>
      <c r="J217" s="171"/>
      <c r="K217" s="187"/>
      <c r="L217" s="188"/>
      <c r="M217" s="171"/>
    </row>
    <row r="218" spans="1:13" s="189" customFormat="1" x14ac:dyDescent="0.3">
      <c r="A218" s="182" t="s">
        <v>296</v>
      </c>
      <c r="B218" s="183" t="s">
        <v>3152</v>
      </c>
      <c r="C218" s="184" t="s">
        <v>216</v>
      </c>
      <c r="D218" s="185">
        <v>634</v>
      </c>
      <c r="E218" s="186">
        <f t="shared" si="10"/>
        <v>114.32786885245902</v>
      </c>
      <c r="F218" s="186">
        <f t="shared" si="11"/>
        <v>519.67213114754099</v>
      </c>
      <c r="G218" s="184" t="s">
        <v>246</v>
      </c>
      <c r="H218" s="2" t="s">
        <v>4854</v>
      </c>
      <c r="I218" s="170"/>
      <c r="J218" s="171"/>
      <c r="K218" s="187"/>
      <c r="L218" s="188"/>
      <c r="M218" s="171"/>
    </row>
    <row r="219" spans="1:13" s="10" customFormat="1" x14ac:dyDescent="0.3">
      <c r="A219" s="13" t="s">
        <v>297</v>
      </c>
      <c r="B219" s="41" t="s">
        <v>3153</v>
      </c>
      <c r="C219" s="159" t="s">
        <v>216</v>
      </c>
      <c r="D219" s="160">
        <v>153</v>
      </c>
      <c r="E219" s="23">
        <f t="shared" si="10"/>
        <v>27.590163934426229</v>
      </c>
      <c r="F219" s="23">
        <f t="shared" si="11"/>
        <v>125.40983606557377</v>
      </c>
      <c r="G219" s="159" t="s">
        <v>246</v>
      </c>
      <c r="H219" s="2"/>
      <c r="I219" s="105"/>
      <c r="J219" s="104"/>
      <c r="K219" s="107"/>
      <c r="L219" s="122"/>
      <c r="M219" s="104"/>
    </row>
    <row r="220" spans="1:13" s="189" customFormat="1" x14ac:dyDescent="0.3">
      <c r="A220" s="182" t="s">
        <v>298</v>
      </c>
      <c r="B220" s="183" t="s">
        <v>3154</v>
      </c>
      <c r="C220" s="184" t="s">
        <v>216</v>
      </c>
      <c r="D220" s="185">
        <v>990</v>
      </c>
      <c r="E220" s="186">
        <f t="shared" si="10"/>
        <v>178.52459016393445</v>
      </c>
      <c r="F220" s="186">
        <f t="shared" si="11"/>
        <v>811.47540983606564</v>
      </c>
      <c r="G220" s="184" t="s">
        <v>238</v>
      </c>
      <c r="H220" s="2" t="s">
        <v>4854</v>
      </c>
      <c r="I220" s="170"/>
      <c r="J220" s="171"/>
      <c r="K220" s="187"/>
      <c r="L220" s="188"/>
      <c r="M220" s="171"/>
    </row>
    <row r="221" spans="1:13" s="10" customFormat="1" x14ac:dyDescent="0.3">
      <c r="A221" s="13" t="s">
        <v>299</v>
      </c>
      <c r="B221" s="41" t="s">
        <v>3155</v>
      </c>
      <c r="C221" s="159" t="s">
        <v>216</v>
      </c>
      <c r="D221" s="160">
        <v>514</v>
      </c>
      <c r="E221" s="23">
        <f t="shared" si="10"/>
        <v>92.688524590163937</v>
      </c>
      <c r="F221" s="23">
        <f t="shared" si="11"/>
        <v>421.31147540983608</v>
      </c>
      <c r="G221" s="159" t="s">
        <v>238</v>
      </c>
      <c r="H221" s="2"/>
      <c r="I221" s="105"/>
      <c r="J221" s="104"/>
      <c r="K221" s="107"/>
      <c r="L221" s="122"/>
      <c r="M221" s="104"/>
    </row>
    <row r="222" spans="1:13" s="189" customFormat="1" x14ac:dyDescent="0.3">
      <c r="A222" s="182" t="s">
        <v>300</v>
      </c>
      <c r="B222" s="183" t="s">
        <v>3156</v>
      </c>
      <c r="C222" s="184" t="s">
        <v>216</v>
      </c>
      <c r="D222" s="185">
        <v>1486</v>
      </c>
      <c r="E222" s="186">
        <f t="shared" si="10"/>
        <v>267.96721311475409</v>
      </c>
      <c r="F222" s="186">
        <f t="shared" si="11"/>
        <v>1218.032786885246</v>
      </c>
      <c r="G222" s="184" t="s">
        <v>238</v>
      </c>
      <c r="H222" s="2" t="s">
        <v>4854</v>
      </c>
      <c r="I222" s="170"/>
      <c r="J222" s="171"/>
      <c r="K222" s="187"/>
      <c r="L222" s="188"/>
      <c r="M222" s="171"/>
    </row>
    <row r="223" spans="1:13" s="189" customFormat="1" x14ac:dyDescent="0.3">
      <c r="A223" s="182" t="s">
        <v>301</v>
      </c>
      <c r="B223" s="183" t="s">
        <v>3157</v>
      </c>
      <c r="C223" s="184" t="s">
        <v>216</v>
      </c>
      <c r="D223" s="185">
        <v>990</v>
      </c>
      <c r="E223" s="186">
        <f t="shared" si="10"/>
        <v>178.52459016393445</v>
      </c>
      <c r="F223" s="186">
        <f t="shared" si="11"/>
        <v>811.47540983606564</v>
      </c>
      <c r="G223" s="184" t="s">
        <v>238</v>
      </c>
      <c r="H223" s="2" t="s">
        <v>4854</v>
      </c>
      <c r="I223" s="170"/>
      <c r="J223" s="171"/>
      <c r="K223" s="187"/>
      <c r="L223" s="188"/>
      <c r="M223" s="171"/>
    </row>
    <row r="224" spans="1:13" s="189" customFormat="1" ht="16.2" customHeight="1" x14ac:dyDescent="0.3">
      <c r="A224" s="182" t="s">
        <v>302</v>
      </c>
      <c r="B224" s="183" t="s">
        <v>3158</v>
      </c>
      <c r="C224" s="184" t="s">
        <v>216</v>
      </c>
      <c r="D224" s="185">
        <v>850</v>
      </c>
      <c r="E224" s="186">
        <f t="shared" si="10"/>
        <v>153.27868852459017</v>
      </c>
      <c r="F224" s="186">
        <f t="shared" si="11"/>
        <v>696.72131147540983</v>
      </c>
      <c r="G224" s="184"/>
      <c r="H224" s="2" t="s">
        <v>4854</v>
      </c>
      <c r="I224" s="170"/>
      <c r="J224" s="171"/>
      <c r="K224" s="187"/>
      <c r="L224" s="188"/>
      <c r="M224" s="171"/>
    </row>
    <row r="225" spans="1:13" s="189" customFormat="1" x14ac:dyDescent="0.3">
      <c r="A225" s="182" t="s">
        <v>303</v>
      </c>
      <c r="B225" s="183" t="s">
        <v>3159</v>
      </c>
      <c r="C225" s="184" t="s">
        <v>216</v>
      </c>
      <c r="D225" s="185">
        <v>427</v>
      </c>
      <c r="E225" s="186">
        <f t="shared" si="10"/>
        <v>77</v>
      </c>
      <c r="F225" s="186">
        <f t="shared" si="11"/>
        <v>350</v>
      </c>
      <c r="G225" s="184" t="s">
        <v>246</v>
      </c>
      <c r="H225" s="2" t="s">
        <v>4854</v>
      </c>
      <c r="I225" s="170"/>
      <c r="J225" s="171"/>
      <c r="K225" s="187"/>
      <c r="L225" s="188"/>
      <c r="M225" s="171"/>
    </row>
    <row r="226" spans="1:13" s="189" customFormat="1" x14ac:dyDescent="0.3">
      <c r="A226" s="182" t="s">
        <v>304</v>
      </c>
      <c r="B226" s="183" t="s">
        <v>3160</v>
      </c>
      <c r="C226" s="184" t="s">
        <v>216</v>
      </c>
      <c r="D226" s="185">
        <v>427</v>
      </c>
      <c r="E226" s="186">
        <f t="shared" ref="E226:E289" si="12">D226/1.22*0.22</f>
        <v>77</v>
      </c>
      <c r="F226" s="186">
        <f t="shared" ref="F226:F289" si="13">D226/1.22</f>
        <v>350</v>
      </c>
      <c r="G226" s="184" t="s">
        <v>246</v>
      </c>
      <c r="H226" s="2" t="s">
        <v>4854</v>
      </c>
      <c r="I226" s="170"/>
      <c r="J226" s="171"/>
      <c r="K226" s="187"/>
      <c r="L226" s="188"/>
      <c r="M226" s="171"/>
    </row>
    <row r="227" spans="1:13" s="189" customFormat="1" x14ac:dyDescent="0.3">
      <c r="A227" s="182" t="s">
        <v>305</v>
      </c>
      <c r="B227" s="183" t="s">
        <v>3161</v>
      </c>
      <c r="C227" s="184" t="s">
        <v>216</v>
      </c>
      <c r="D227" s="185">
        <v>289</v>
      </c>
      <c r="E227" s="186">
        <f t="shared" si="12"/>
        <v>52.114754098360656</v>
      </c>
      <c r="F227" s="186">
        <f t="shared" si="13"/>
        <v>236.88524590163934</v>
      </c>
      <c r="G227" s="184" t="s">
        <v>246</v>
      </c>
      <c r="H227" s="2" t="s">
        <v>4854</v>
      </c>
      <c r="I227" s="170"/>
      <c r="J227" s="171"/>
      <c r="K227" s="187"/>
      <c r="L227" s="188"/>
      <c r="M227" s="171"/>
    </row>
    <row r="228" spans="1:13" s="189" customFormat="1" x14ac:dyDescent="0.3">
      <c r="A228" s="182" t="s">
        <v>306</v>
      </c>
      <c r="B228" s="183" t="s">
        <v>3162</v>
      </c>
      <c r="C228" s="184" t="s">
        <v>216</v>
      </c>
      <c r="D228" s="185">
        <v>839</v>
      </c>
      <c r="E228" s="186">
        <f t="shared" si="12"/>
        <v>151.29508196721312</v>
      </c>
      <c r="F228" s="186">
        <f t="shared" si="13"/>
        <v>687.70491803278685</v>
      </c>
      <c r="G228" s="184" t="s">
        <v>246</v>
      </c>
      <c r="H228" s="2" t="s">
        <v>4854</v>
      </c>
      <c r="I228" s="170"/>
      <c r="J228" s="171"/>
      <c r="K228" s="187"/>
      <c r="L228" s="188"/>
      <c r="M228" s="171"/>
    </row>
    <row r="229" spans="1:13" s="189" customFormat="1" x14ac:dyDescent="0.3">
      <c r="A229" s="182" t="s">
        <v>307</v>
      </c>
      <c r="B229" s="183" t="s">
        <v>3163</v>
      </c>
      <c r="C229" s="184" t="s">
        <v>216</v>
      </c>
      <c r="D229" s="185">
        <v>570</v>
      </c>
      <c r="E229" s="186">
        <f t="shared" si="12"/>
        <v>102.78688524590164</v>
      </c>
      <c r="F229" s="186">
        <f t="shared" si="13"/>
        <v>467.2131147540984</v>
      </c>
      <c r="G229" s="184" t="s">
        <v>238</v>
      </c>
      <c r="H229" s="2" t="s">
        <v>4854</v>
      </c>
      <c r="I229" s="170"/>
      <c r="J229" s="171"/>
      <c r="K229" s="187"/>
      <c r="L229" s="188"/>
      <c r="M229" s="171"/>
    </row>
    <row r="230" spans="1:13" s="10" customFormat="1" x14ac:dyDescent="0.3">
      <c r="A230" s="13" t="s">
        <v>308</v>
      </c>
      <c r="B230" s="41" t="s">
        <v>3164</v>
      </c>
      <c r="C230" s="159" t="s">
        <v>216</v>
      </c>
      <c r="D230" s="160">
        <v>391</v>
      </c>
      <c r="E230" s="23">
        <f t="shared" si="12"/>
        <v>70.508196721311478</v>
      </c>
      <c r="F230" s="23">
        <f t="shared" si="13"/>
        <v>320.49180327868851</v>
      </c>
      <c r="G230" s="159"/>
      <c r="H230" s="2"/>
      <c r="I230" s="105"/>
      <c r="J230" s="104"/>
      <c r="K230" s="107"/>
      <c r="L230" s="122"/>
      <c r="M230" s="104"/>
    </row>
    <row r="231" spans="1:13" s="189" customFormat="1" x14ac:dyDescent="0.3">
      <c r="A231" s="182" t="s">
        <v>309</v>
      </c>
      <c r="B231" s="183" t="s">
        <v>3165</v>
      </c>
      <c r="C231" s="184" t="s">
        <v>216</v>
      </c>
      <c r="D231" s="185">
        <v>427</v>
      </c>
      <c r="E231" s="186">
        <f t="shared" si="12"/>
        <v>77</v>
      </c>
      <c r="F231" s="186">
        <f t="shared" si="13"/>
        <v>350</v>
      </c>
      <c r="G231" s="184" t="s">
        <v>246</v>
      </c>
      <c r="H231" s="2" t="s">
        <v>4854</v>
      </c>
      <c r="I231" s="170"/>
      <c r="J231" s="171"/>
      <c r="K231" s="187"/>
      <c r="L231" s="188"/>
      <c r="M231" s="171"/>
    </row>
    <row r="232" spans="1:13" s="189" customFormat="1" x14ac:dyDescent="0.3">
      <c r="A232" s="182" t="s">
        <v>310</v>
      </c>
      <c r="B232" s="183" t="s">
        <v>3166</v>
      </c>
      <c r="C232" s="184" t="s">
        <v>216</v>
      </c>
      <c r="D232" s="185">
        <v>839</v>
      </c>
      <c r="E232" s="186">
        <f t="shared" si="12"/>
        <v>151.29508196721312</v>
      </c>
      <c r="F232" s="186">
        <f t="shared" si="13"/>
        <v>687.70491803278685</v>
      </c>
      <c r="G232" s="184" t="s">
        <v>246</v>
      </c>
      <c r="H232" s="2" t="s">
        <v>4854</v>
      </c>
      <c r="I232" s="170"/>
      <c r="J232" s="171"/>
      <c r="K232" s="187"/>
      <c r="L232" s="188"/>
      <c r="M232" s="171"/>
    </row>
    <row r="233" spans="1:13" s="189" customFormat="1" x14ac:dyDescent="0.3">
      <c r="A233" s="182" t="s">
        <v>311</v>
      </c>
      <c r="B233" s="183" t="s">
        <v>3167</v>
      </c>
      <c r="C233" s="184" t="s">
        <v>216</v>
      </c>
      <c r="D233" s="185">
        <v>570</v>
      </c>
      <c r="E233" s="186">
        <f t="shared" si="12"/>
        <v>102.78688524590164</v>
      </c>
      <c r="F233" s="186">
        <f t="shared" si="13"/>
        <v>467.2131147540984</v>
      </c>
      <c r="G233" s="184" t="s">
        <v>238</v>
      </c>
      <c r="H233" s="2" t="s">
        <v>4854</v>
      </c>
      <c r="I233" s="170"/>
      <c r="J233" s="171"/>
      <c r="K233" s="187"/>
      <c r="L233" s="188"/>
      <c r="M233" s="171"/>
    </row>
    <row r="234" spans="1:13" s="189" customFormat="1" ht="24" x14ac:dyDescent="0.3">
      <c r="A234" s="182" t="s">
        <v>312</v>
      </c>
      <c r="B234" s="183" t="s">
        <v>3168</v>
      </c>
      <c r="C234" s="184" t="s">
        <v>216</v>
      </c>
      <c r="D234" s="185">
        <v>990</v>
      </c>
      <c r="E234" s="186">
        <f t="shared" si="12"/>
        <v>178.52459016393445</v>
      </c>
      <c r="F234" s="186">
        <f t="shared" si="13"/>
        <v>811.47540983606564</v>
      </c>
      <c r="G234" s="184" t="s">
        <v>238</v>
      </c>
      <c r="H234" s="2" t="s">
        <v>4854</v>
      </c>
      <c r="I234" s="170"/>
      <c r="J234" s="171"/>
      <c r="K234" s="187"/>
      <c r="L234" s="188"/>
      <c r="M234" s="171"/>
    </row>
    <row r="235" spans="1:13" s="189" customFormat="1" ht="9.6" customHeight="1" x14ac:dyDescent="0.3">
      <c r="A235" s="182" t="s">
        <v>313</v>
      </c>
      <c r="B235" s="183" t="s">
        <v>3169</v>
      </c>
      <c r="C235" s="184" t="s">
        <v>216</v>
      </c>
      <c r="D235" s="185">
        <v>323</v>
      </c>
      <c r="E235" s="186">
        <f t="shared" si="12"/>
        <v>58.245901639344261</v>
      </c>
      <c r="F235" s="186">
        <f t="shared" si="13"/>
        <v>264.75409836065575</v>
      </c>
      <c r="G235" s="184" t="s">
        <v>246</v>
      </c>
      <c r="H235" s="2" t="s">
        <v>4854</v>
      </c>
      <c r="I235" s="170"/>
      <c r="J235" s="171"/>
      <c r="K235" s="187"/>
      <c r="L235" s="188"/>
      <c r="M235" s="171"/>
    </row>
    <row r="236" spans="1:13" s="10" customFormat="1" x14ac:dyDescent="0.3">
      <c r="A236" s="59" t="s">
        <v>314</v>
      </c>
      <c r="B236" s="60" t="s">
        <v>3170</v>
      </c>
      <c r="C236" s="61" t="s">
        <v>216</v>
      </c>
      <c r="D236" s="97">
        <v>235</v>
      </c>
      <c r="E236" s="23">
        <f t="shared" si="12"/>
        <v>42.377049180327866</v>
      </c>
      <c r="F236" s="23">
        <f t="shared" si="13"/>
        <v>192.62295081967213</v>
      </c>
      <c r="G236" s="61"/>
      <c r="H236" s="2"/>
      <c r="I236" s="105"/>
      <c r="J236" s="104"/>
      <c r="K236" s="107"/>
      <c r="L236" s="122"/>
      <c r="M236" s="104"/>
    </row>
    <row r="237" spans="1:13" s="189" customFormat="1" x14ac:dyDescent="0.3">
      <c r="A237" s="182" t="s">
        <v>315</v>
      </c>
      <c r="B237" s="183" t="s">
        <v>3171</v>
      </c>
      <c r="C237" s="184" t="s">
        <v>216</v>
      </c>
      <c r="D237" s="185">
        <v>1611</v>
      </c>
      <c r="E237" s="186">
        <f t="shared" si="12"/>
        <v>290.50819672131149</v>
      </c>
      <c r="F237" s="186">
        <f t="shared" si="13"/>
        <v>1320.4918032786886</v>
      </c>
      <c r="G237" s="184" t="s">
        <v>238</v>
      </c>
      <c r="H237" s="2" t="s">
        <v>4854</v>
      </c>
      <c r="I237" s="170"/>
      <c r="J237" s="171"/>
      <c r="K237" s="187"/>
      <c r="L237" s="188"/>
      <c r="M237" s="171"/>
    </row>
    <row r="238" spans="1:13" s="10" customFormat="1" x14ac:dyDescent="0.3">
      <c r="A238" s="13" t="s">
        <v>316</v>
      </c>
      <c r="B238" s="41" t="s">
        <v>3172</v>
      </c>
      <c r="C238" s="159" t="s">
        <v>216</v>
      </c>
      <c r="D238" s="160">
        <v>1197</v>
      </c>
      <c r="E238" s="23">
        <f t="shared" si="12"/>
        <v>215.85245901639345</v>
      </c>
      <c r="F238" s="23">
        <f t="shared" si="13"/>
        <v>981.14754098360663</v>
      </c>
      <c r="G238" s="159"/>
      <c r="H238" s="2"/>
      <c r="I238" s="105"/>
      <c r="J238" s="104"/>
      <c r="K238" s="107"/>
      <c r="L238" s="122"/>
      <c r="M238" s="104"/>
    </row>
    <row r="239" spans="1:13" s="10" customFormat="1" ht="24" x14ac:dyDescent="0.3">
      <c r="A239" s="13" t="s">
        <v>317</v>
      </c>
      <c r="B239" s="41" t="s">
        <v>3173</v>
      </c>
      <c r="C239" s="159" t="s">
        <v>216</v>
      </c>
      <c r="D239" s="160">
        <v>453</v>
      </c>
      <c r="E239" s="23">
        <f t="shared" si="12"/>
        <v>81.688524590163937</v>
      </c>
      <c r="F239" s="23">
        <f t="shared" si="13"/>
        <v>371.31147540983608</v>
      </c>
      <c r="G239" s="159"/>
      <c r="H239" s="2"/>
      <c r="I239" s="105"/>
      <c r="J239" s="104"/>
      <c r="K239" s="107"/>
      <c r="L239" s="122"/>
      <c r="M239" s="104"/>
    </row>
    <row r="240" spans="1:13" s="10" customFormat="1" ht="24" x14ac:dyDescent="0.3">
      <c r="A240" s="13" t="s">
        <v>318</v>
      </c>
      <c r="B240" s="41" t="s">
        <v>3174</v>
      </c>
      <c r="C240" s="159" t="s">
        <v>216</v>
      </c>
      <c r="D240" s="160">
        <v>453</v>
      </c>
      <c r="E240" s="23">
        <f t="shared" si="12"/>
        <v>81.688524590163937</v>
      </c>
      <c r="F240" s="23">
        <f t="shared" si="13"/>
        <v>371.31147540983608</v>
      </c>
      <c r="G240" s="159"/>
      <c r="H240" s="2"/>
      <c r="I240" s="105"/>
      <c r="J240" s="104"/>
      <c r="K240" s="107"/>
      <c r="L240" s="122"/>
      <c r="M240" s="104"/>
    </row>
    <row r="241" spans="1:13" s="10" customFormat="1" ht="24" x14ac:dyDescent="0.3">
      <c r="A241" s="13" t="s">
        <v>2623</v>
      </c>
      <c r="B241" s="41" t="s">
        <v>3175</v>
      </c>
      <c r="C241" s="159" t="s">
        <v>216</v>
      </c>
      <c r="D241" s="160">
        <v>453</v>
      </c>
      <c r="E241" s="23">
        <f t="shared" si="12"/>
        <v>81.688524590163937</v>
      </c>
      <c r="F241" s="23">
        <f t="shared" si="13"/>
        <v>371.31147540983608</v>
      </c>
      <c r="G241" s="159"/>
      <c r="H241" s="2"/>
      <c r="I241" s="105"/>
      <c r="J241" s="104"/>
      <c r="K241" s="107"/>
      <c r="L241" s="122"/>
      <c r="M241" s="104"/>
    </row>
    <row r="242" spans="1:13" s="10" customFormat="1" ht="24" x14ac:dyDescent="0.3">
      <c r="A242" s="13" t="s">
        <v>319</v>
      </c>
      <c r="B242" s="41" t="s">
        <v>3176</v>
      </c>
      <c r="C242" s="159" t="s">
        <v>216</v>
      </c>
      <c r="D242" s="160">
        <v>453</v>
      </c>
      <c r="E242" s="23">
        <f t="shared" si="12"/>
        <v>81.688524590163937</v>
      </c>
      <c r="F242" s="23">
        <f t="shared" si="13"/>
        <v>371.31147540983608</v>
      </c>
      <c r="G242" s="159"/>
      <c r="H242" s="2"/>
      <c r="I242" s="105"/>
      <c r="J242" s="104"/>
      <c r="K242" s="107"/>
      <c r="L242" s="122"/>
      <c r="M242" s="104"/>
    </row>
    <row r="243" spans="1:13" s="10" customFormat="1" ht="24" x14ac:dyDescent="0.3">
      <c r="A243" s="13" t="s">
        <v>2624</v>
      </c>
      <c r="B243" s="41" t="s">
        <v>3177</v>
      </c>
      <c r="C243" s="159" t="s">
        <v>216</v>
      </c>
      <c r="D243" s="160">
        <v>453</v>
      </c>
      <c r="E243" s="23">
        <f t="shared" si="12"/>
        <v>81.688524590163937</v>
      </c>
      <c r="F243" s="23">
        <f t="shared" si="13"/>
        <v>371.31147540983608</v>
      </c>
      <c r="G243" s="159"/>
      <c r="H243" s="2"/>
      <c r="I243" s="105"/>
      <c r="J243" s="104"/>
      <c r="K243" s="107"/>
      <c r="L243" s="122"/>
      <c r="M243" s="104"/>
    </row>
    <row r="244" spans="1:13" s="10" customFormat="1" ht="24" x14ac:dyDescent="0.3">
      <c r="A244" s="13" t="s">
        <v>320</v>
      </c>
      <c r="B244" s="41" t="s">
        <v>3178</v>
      </c>
      <c r="C244" s="159" t="s">
        <v>216</v>
      </c>
      <c r="D244" s="160">
        <v>453</v>
      </c>
      <c r="E244" s="23">
        <f t="shared" si="12"/>
        <v>81.688524590163937</v>
      </c>
      <c r="F244" s="23">
        <f t="shared" si="13"/>
        <v>371.31147540983608</v>
      </c>
      <c r="G244" s="159"/>
      <c r="H244" s="2"/>
      <c r="I244" s="105"/>
      <c r="J244" s="104"/>
      <c r="K244" s="107"/>
      <c r="L244" s="122"/>
      <c r="M244" s="104"/>
    </row>
    <row r="245" spans="1:13" s="10" customFormat="1" ht="24" x14ac:dyDescent="0.3">
      <c r="A245" s="13" t="s">
        <v>321</v>
      </c>
      <c r="B245" s="41" t="s">
        <v>3179</v>
      </c>
      <c r="C245" s="159" t="s">
        <v>216</v>
      </c>
      <c r="D245" s="160">
        <v>1331</v>
      </c>
      <c r="E245" s="23">
        <f t="shared" si="12"/>
        <v>240.01639344262296</v>
      </c>
      <c r="F245" s="23">
        <f t="shared" si="13"/>
        <v>1090.983606557377</v>
      </c>
      <c r="G245" s="159"/>
      <c r="H245" s="2"/>
      <c r="I245" s="105"/>
      <c r="J245" s="104"/>
      <c r="K245" s="107"/>
      <c r="L245" s="122"/>
      <c r="M245" s="104"/>
    </row>
    <row r="246" spans="1:13" s="189" customFormat="1" ht="24" x14ac:dyDescent="0.3">
      <c r="A246" s="182" t="s">
        <v>322</v>
      </c>
      <c r="B246" s="183" t="s">
        <v>3180</v>
      </c>
      <c r="C246" s="184" t="s">
        <v>216</v>
      </c>
      <c r="D246" s="185">
        <v>760</v>
      </c>
      <c r="E246" s="186">
        <f t="shared" si="12"/>
        <v>137.04918032786887</v>
      </c>
      <c r="F246" s="186">
        <f t="shared" si="13"/>
        <v>622.95081967213116</v>
      </c>
      <c r="G246" s="184" t="s">
        <v>241</v>
      </c>
      <c r="H246" s="2" t="s">
        <v>4854</v>
      </c>
      <c r="I246" s="170"/>
      <c r="J246" s="171"/>
      <c r="K246" s="187"/>
      <c r="L246" s="188"/>
      <c r="M246" s="171"/>
    </row>
    <row r="247" spans="1:13" s="189" customFormat="1" ht="24" x14ac:dyDescent="0.3">
      <c r="A247" s="182" t="s">
        <v>323</v>
      </c>
      <c r="B247" s="183" t="s">
        <v>3181</v>
      </c>
      <c r="C247" s="184" t="s">
        <v>216</v>
      </c>
      <c r="D247" s="185">
        <v>760</v>
      </c>
      <c r="E247" s="186">
        <f t="shared" si="12"/>
        <v>137.04918032786887</v>
      </c>
      <c r="F247" s="186">
        <f t="shared" si="13"/>
        <v>622.95081967213116</v>
      </c>
      <c r="G247" s="184" t="s">
        <v>241</v>
      </c>
      <c r="H247" s="2" t="s">
        <v>4854</v>
      </c>
      <c r="I247" s="170"/>
      <c r="J247" s="171"/>
      <c r="K247" s="187"/>
      <c r="L247" s="188"/>
      <c r="M247" s="171"/>
    </row>
    <row r="248" spans="1:13" s="189" customFormat="1" ht="24" x14ac:dyDescent="0.3">
      <c r="A248" s="182" t="s">
        <v>324</v>
      </c>
      <c r="B248" s="183" t="s">
        <v>3182</v>
      </c>
      <c r="C248" s="184" t="s">
        <v>216</v>
      </c>
      <c r="D248" s="185">
        <v>760</v>
      </c>
      <c r="E248" s="186">
        <f t="shared" si="12"/>
        <v>137.04918032786887</v>
      </c>
      <c r="F248" s="186">
        <f t="shared" si="13"/>
        <v>622.95081967213116</v>
      </c>
      <c r="G248" s="184" t="s">
        <v>241</v>
      </c>
      <c r="H248" s="2" t="s">
        <v>4854</v>
      </c>
      <c r="I248" s="170"/>
      <c r="J248" s="171"/>
      <c r="K248" s="187"/>
      <c r="L248" s="188"/>
      <c r="M248" s="171"/>
    </row>
    <row r="249" spans="1:13" s="189" customFormat="1" ht="24" x14ac:dyDescent="0.3">
      <c r="A249" s="182" t="s">
        <v>325</v>
      </c>
      <c r="B249" s="183" t="s">
        <v>3183</v>
      </c>
      <c r="C249" s="184" t="s">
        <v>216</v>
      </c>
      <c r="D249" s="185">
        <v>760</v>
      </c>
      <c r="E249" s="186">
        <f t="shared" si="12"/>
        <v>137.04918032786887</v>
      </c>
      <c r="F249" s="186">
        <f t="shared" si="13"/>
        <v>622.95081967213116</v>
      </c>
      <c r="G249" s="184" t="s">
        <v>241</v>
      </c>
      <c r="H249" s="2" t="s">
        <v>4854</v>
      </c>
      <c r="I249" s="170"/>
      <c r="J249" s="171"/>
      <c r="K249" s="187"/>
      <c r="L249" s="188"/>
      <c r="M249" s="171"/>
    </row>
    <row r="250" spans="1:13" s="10" customFormat="1" ht="24" x14ac:dyDescent="0.3">
      <c r="A250" s="13" t="s">
        <v>326</v>
      </c>
      <c r="B250" s="41" t="s">
        <v>3184</v>
      </c>
      <c r="C250" s="159" t="s">
        <v>216</v>
      </c>
      <c r="D250" s="160">
        <v>626</v>
      </c>
      <c r="E250" s="23">
        <f t="shared" si="12"/>
        <v>112.88524590163935</v>
      </c>
      <c r="F250" s="23">
        <f t="shared" si="13"/>
        <v>513.11475409836066</v>
      </c>
      <c r="G250" s="159"/>
      <c r="H250" s="2"/>
      <c r="I250" s="105"/>
      <c r="J250" s="104"/>
      <c r="K250" s="107"/>
      <c r="L250" s="122"/>
      <c r="M250" s="104"/>
    </row>
    <row r="251" spans="1:13" s="10" customFormat="1" ht="24" x14ac:dyDescent="0.3">
      <c r="A251" s="13" t="s">
        <v>327</v>
      </c>
      <c r="B251" s="41" t="s">
        <v>3185</v>
      </c>
      <c r="C251" s="159" t="s">
        <v>216</v>
      </c>
      <c r="D251" s="160">
        <v>626</v>
      </c>
      <c r="E251" s="23">
        <f t="shared" si="12"/>
        <v>112.88524590163935</v>
      </c>
      <c r="F251" s="23">
        <f t="shared" si="13"/>
        <v>513.11475409836066</v>
      </c>
      <c r="G251" s="159"/>
      <c r="H251" s="2"/>
      <c r="I251" s="105"/>
      <c r="J251" s="104"/>
      <c r="K251" s="107"/>
      <c r="L251" s="122"/>
      <c r="M251" s="104"/>
    </row>
    <row r="252" spans="1:13" s="10" customFormat="1" ht="24" x14ac:dyDescent="0.3">
      <c r="A252" s="13" t="s">
        <v>328</v>
      </c>
      <c r="B252" s="41" t="s">
        <v>3186</v>
      </c>
      <c r="C252" s="159" t="s">
        <v>216</v>
      </c>
      <c r="D252" s="160">
        <v>895</v>
      </c>
      <c r="E252" s="23">
        <f t="shared" si="12"/>
        <v>161.39344262295083</v>
      </c>
      <c r="F252" s="23">
        <f t="shared" si="13"/>
        <v>733.60655737704917</v>
      </c>
      <c r="G252" s="159"/>
      <c r="H252" s="2"/>
      <c r="I252" s="105"/>
      <c r="J252" s="104"/>
      <c r="K252" s="107"/>
      <c r="L252" s="122"/>
      <c r="M252" s="104"/>
    </row>
    <row r="253" spans="1:13" s="10" customFormat="1" ht="24" x14ac:dyDescent="0.3">
      <c r="A253" s="13" t="s">
        <v>2625</v>
      </c>
      <c r="B253" s="41" t="s">
        <v>3187</v>
      </c>
      <c r="C253" s="159" t="s">
        <v>216</v>
      </c>
      <c r="D253" s="160">
        <v>626</v>
      </c>
      <c r="E253" s="23">
        <f t="shared" si="12"/>
        <v>112.88524590163935</v>
      </c>
      <c r="F253" s="23">
        <f t="shared" si="13"/>
        <v>513.11475409836066</v>
      </c>
      <c r="G253" s="159"/>
      <c r="H253" s="2"/>
      <c r="I253" s="105"/>
      <c r="J253" s="104"/>
      <c r="K253" s="107"/>
      <c r="L253" s="122"/>
      <c r="M253" s="104"/>
    </row>
    <row r="254" spans="1:13" s="10" customFormat="1" ht="24" x14ac:dyDescent="0.3">
      <c r="A254" s="13" t="s">
        <v>2626</v>
      </c>
      <c r="B254" s="41" t="s">
        <v>3188</v>
      </c>
      <c r="C254" s="159" t="s">
        <v>329</v>
      </c>
      <c r="D254" s="160">
        <v>559</v>
      </c>
      <c r="E254" s="23">
        <f t="shared" si="12"/>
        <v>100.80327868852459</v>
      </c>
      <c r="F254" s="23">
        <f t="shared" si="13"/>
        <v>458.19672131147541</v>
      </c>
      <c r="G254" s="159"/>
      <c r="H254" s="2"/>
      <c r="I254" s="105"/>
      <c r="J254" s="104"/>
      <c r="K254" s="107"/>
      <c r="L254" s="122"/>
      <c r="M254" s="104"/>
    </row>
    <row r="255" spans="1:13" s="10" customFormat="1" x14ac:dyDescent="0.3">
      <c r="A255" s="13" t="s">
        <v>330</v>
      </c>
      <c r="B255" s="41" t="s">
        <v>3189</v>
      </c>
      <c r="C255" s="159" t="s">
        <v>216</v>
      </c>
      <c r="D255" s="160">
        <v>1979</v>
      </c>
      <c r="E255" s="23">
        <f t="shared" si="12"/>
        <v>356.86885245901641</v>
      </c>
      <c r="F255" s="23">
        <f t="shared" si="13"/>
        <v>1622.1311475409836</v>
      </c>
      <c r="G255" s="159" t="s">
        <v>241</v>
      </c>
      <c r="H255" s="2"/>
      <c r="I255" s="105"/>
      <c r="J255" s="104"/>
      <c r="K255" s="107"/>
      <c r="L255" s="122"/>
      <c r="M255" s="104"/>
    </row>
    <row r="256" spans="1:13" s="10" customFormat="1" ht="24" x14ac:dyDescent="0.3">
      <c r="A256" s="13" t="s">
        <v>331</v>
      </c>
      <c r="B256" s="41" t="s">
        <v>3190</v>
      </c>
      <c r="C256" s="159" t="s">
        <v>216</v>
      </c>
      <c r="D256" s="160">
        <v>2561</v>
      </c>
      <c r="E256" s="23">
        <f t="shared" si="12"/>
        <v>461.81967213114757</v>
      </c>
      <c r="F256" s="23">
        <f t="shared" si="13"/>
        <v>2099.1803278688526</v>
      </c>
      <c r="G256" s="159" t="s">
        <v>241</v>
      </c>
      <c r="H256" s="2"/>
      <c r="I256" s="105"/>
      <c r="J256" s="104"/>
      <c r="K256" s="107"/>
      <c r="L256" s="122"/>
      <c r="M256" s="104"/>
    </row>
    <row r="257" spans="1:13" s="10" customFormat="1" ht="24" x14ac:dyDescent="0.3">
      <c r="A257" s="13" t="s">
        <v>332</v>
      </c>
      <c r="B257" s="41" t="s">
        <v>3191</v>
      </c>
      <c r="C257" s="159" t="s">
        <v>216</v>
      </c>
      <c r="D257" s="160">
        <v>1946</v>
      </c>
      <c r="E257" s="23">
        <f t="shared" si="12"/>
        <v>350.91803278688525</v>
      </c>
      <c r="F257" s="23">
        <f t="shared" si="13"/>
        <v>1595.0819672131147</v>
      </c>
      <c r="G257" s="159" t="s">
        <v>241</v>
      </c>
      <c r="H257" s="2"/>
      <c r="I257" s="105"/>
      <c r="J257" s="104"/>
      <c r="K257" s="107"/>
      <c r="L257" s="122"/>
      <c r="M257" s="104"/>
    </row>
    <row r="258" spans="1:13" s="10" customFormat="1" x14ac:dyDescent="0.3">
      <c r="A258" s="13" t="s">
        <v>333</v>
      </c>
      <c r="B258" s="41" t="s">
        <v>3192</v>
      </c>
      <c r="C258" s="159" t="s">
        <v>216</v>
      </c>
      <c r="D258" s="160">
        <v>1666</v>
      </c>
      <c r="E258" s="23">
        <f t="shared" si="12"/>
        <v>300.42622950819674</v>
      </c>
      <c r="F258" s="23">
        <f t="shared" si="13"/>
        <v>1365.5737704918033</v>
      </c>
      <c r="G258" s="159" t="s">
        <v>241</v>
      </c>
      <c r="H258" s="2"/>
      <c r="I258" s="105"/>
      <c r="J258" s="104"/>
      <c r="K258" s="107"/>
      <c r="L258" s="122"/>
      <c r="M258" s="104"/>
    </row>
    <row r="259" spans="1:13" s="62" customFormat="1" x14ac:dyDescent="0.3">
      <c r="A259" s="13" t="s">
        <v>334</v>
      </c>
      <c r="B259" s="41" t="s">
        <v>3193</v>
      </c>
      <c r="C259" s="159" t="s">
        <v>216</v>
      </c>
      <c r="D259" s="160">
        <v>257</v>
      </c>
      <c r="E259" s="23">
        <f t="shared" si="12"/>
        <v>46.344262295081968</v>
      </c>
      <c r="F259" s="23">
        <f t="shared" si="13"/>
        <v>210.65573770491804</v>
      </c>
      <c r="G259" s="30"/>
      <c r="H259" s="2"/>
      <c r="I259" s="105"/>
      <c r="J259" s="104"/>
      <c r="K259" s="109"/>
      <c r="L259" s="124"/>
      <c r="M259" s="104"/>
    </row>
    <row r="260" spans="1:13" s="189" customFormat="1" ht="48" x14ac:dyDescent="0.3">
      <c r="A260" s="182" t="s">
        <v>335</v>
      </c>
      <c r="B260" s="183" t="s">
        <v>3194</v>
      </c>
      <c r="C260" s="184" t="s">
        <v>216</v>
      </c>
      <c r="D260" s="185">
        <v>145</v>
      </c>
      <c r="E260" s="186">
        <f t="shared" si="12"/>
        <v>26.147540983606557</v>
      </c>
      <c r="F260" s="186">
        <f t="shared" si="13"/>
        <v>118.85245901639344</v>
      </c>
      <c r="G260" s="184" t="s">
        <v>246</v>
      </c>
      <c r="H260" s="2" t="s">
        <v>4854</v>
      </c>
      <c r="I260" s="170"/>
      <c r="J260" s="171"/>
      <c r="K260" s="187"/>
      <c r="L260" s="188"/>
      <c r="M260" s="171"/>
    </row>
    <row r="261" spans="1:13" s="189" customFormat="1" x14ac:dyDescent="0.3">
      <c r="A261" s="182" t="s">
        <v>336</v>
      </c>
      <c r="B261" s="183" t="s">
        <v>3195</v>
      </c>
      <c r="C261" s="184" t="s">
        <v>216</v>
      </c>
      <c r="D261" s="185">
        <v>974</v>
      </c>
      <c r="E261" s="186">
        <f t="shared" si="12"/>
        <v>175.63934426229508</v>
      </c>
      <c r="F261" s="186">
        <f t="shared" si="13"/>
        <v>798.36065573770497</v>
      </c>
      <c r="G261" s="184" t="s">
        <v>246</v>
      </c>
      <c r="H261" s="2" t="s">
        <v>4854</v>
      </c>
      <c r="I261" s="170"/>
      <c r="J261" s="171"/>
      <c r="K261" s="187"/>
      <c r="L261" s="188"/>
      <c r="M261" s="171"/>
    </row>
    <row r="262" spans="1:13" s="189" customFormat="1" x14ac:dyDescent="0.3">
      <c r="A262" s="182" t="s">
        <v>337</v>
      </c>
      <c r="B262" s="183" t="s">
        <v>3196</v>
      </c>
      <c r="C262" s="184" t="s">
        <v>216</v>
      </c>
      <c r="D262" s="185">
        <v>839</v>
      </c>
      <c r="E262" s="186">
        <f t="shared" si="12"/>
        <v>151.29508196721312</v>
      </c>
      <c r="F262" s="186">
        <f t="shared" si="13"/>
        <v>687.70491803278685</v>
      </c>
      <c r="G262" s="184" t="s">
        <v>246</v>
      </c>
      <c r="H262" s="2" t="s">
        <v>4854</v>
      </c>
      <c r="I262" s="170"/>
      <c r="J262" s="171"/>
      <c r="K262" s="187"/>
      <c r="L262" s="188"/>
      <c r="M262" s="171"/>
    </row>
    <row r="263" spans="1:13" s="10" customFormat="1" ht="24" x14ac:dyDescent="0.3">
      <c r="A263" s="13" t="s">
        <v>338</v>
      </c>
      <c r="B263" s="41" t="s">
        <v>3197</v>
      </c>
      <c r="C263" s="159" t="s">
        <v>216</v>
      </c>
      <c r="D263" s="160">
        <v>145</v>
      </c>
      <c r="E263" s="23">
        <f t="shared" si="12"/>
        <v>26.147540983606557</v>
      </c>
      <c r="F263" s="23">
        <f t="shared" si="13"/>
        <v>118.85245901639344</v>
      </c>
      <c r="G263" s="159"/>
      <c r="H263" s="2"/>
      <c r="I263" s="105"/>
      <c r="J263" s="104"/>
      <c r="K263" s="107"/>
      <c r="L263" s="122"/>
      <c r="M263" s="104"/>
    </row>
    <row r="264" spans="1:13" s="189" customFormat="1" x14ac:dyDescent="0.3">
      <c r="A264" s="182" t="s">
        <v>339</v>
      </c>
      <c r="B264" s="183" t="s">
        <v>3198</v>
      </c>
      <c r="C264" s="184" t="s">
        <v>216</v>
      </c>
      <c r="D264" s="185">
        <v>481</v>
      </c>
      <c r="E264" s="186">
        <f t="shared" si="12"/>
        <v>86.73770491803279</v>
      </c>
      <c r="F264" s="186">
        <f t="shared" si="13"/>
        <v>394.26229508196724</v>
      </c>
      <c r="G264" s="184" t="s">
        <v>246</v>
      </c>
      <c r="H264" s="2" t="s">
        <v>4854</v>
      </c>
      <c r="I264" s="170"/>
      <c r="J264" s="171"/>
      <c r="K264" s="187"/>
      <c r="L264" s="188"/>
      <c r="M264" s="171"/>
    </row>
    <row r="265" spans="1:13" s="189" customFormat="1" ht="24" x14ac:dyDescent="0.3">
      <c r="A265" s="182" t="s">
        <v>340</v>
      </c>
      <c r="B265" s="183" t="s">
        <v>3199</v>
      </c>
      <c r="C265" s="184" t="s">
        <v>216</v>
      </c>
      <c r="D265" s="185">
        <v>165</v>
      </c>
      <c r="E265" s="186">
        <f t="shared" si="12"/>
        <v>29.754098360655735</v>
      </c>
      <c r="F265" s="186">
        <f t="shared" si="13"/>
        <v>135.24590163934425</v>
      </c>
      <c r="G265" s="184" t="s">
        <v>246</v>
      </c>
      <c r="H265" s="2" t="s">
        <v>4854</v>
      </c>
      <c r="I265" s="170"/>
      <c r="J265" s="171"/>
      <c r="K265" s="187"/>
      <c r="L265" s="188"/>
      <c r="M265" s="171"/>
    </row>
    <row r="266" spans="1:13" s="10" customFormat="1" x14ac:dyDescent="0.3">
      <c r="A266" s="159" t="s">
        <v>341</v>
      </c>
      <c r="B266" s="41" t="s">
        <v>3200</v>
      </c>
      <c r="C266" s="159" t="s">
        <v>216</v>
      </c>
      <c r="D266" s="160">
        <v>1373</v>
      </c>
      <c r="E266" s="23">
        <f t="shared" si="12"/>
        <v>247.59016393442622</v>
      </c>
      <c r="F266" s="23">
        <f t="shared" si="13"/>
        <v>1125.4098360655737</v>
      </c>
      <c r="G266" s="159" t="s">
        <v>246</v>
      </c>
      <c r="H266" s="2"/>
      <c r="I266" s="105"/>
      <c r="J266" s="104"/>
      <c r="K266" s="107"/>
      <c r="L266" s="122"/>
      <c r="M266" s="104"/>
    </row>
    <row r="267" spans="1:13" s="189" customFormat="1" x14ac:dyDescent="0.3">
      <c r="A267" s="184" t="s">
        <v>342</v>
      </c>
      <c r="B267" s="183" t="s">
        <v>3201</v>
      </c>
      <c r="C267" s="184" t="s">
        <v>216</v>
      </c>
      <c r="D267" s="185">
        <v>570</v>
      </c>
      <c r="E267" s="186">
        <f t="shared" si="12"/>
        <v>102.78688524590164</v>
      </c>
      <c r="F267" s="186">
        <f t="shared" si="13"/>
        <v>467.2131147540984</v>
      </c>
      <c r="G267" s="184" t="s">
        <v>238</v>
      </c>
      <c r="H267" s="2" t="s">
        <v>4854</v>
      </c>
      <c r="I267" s="170"/>
      <c r="J267" s="171"/>
      <c r="K267" s="187"/>
      <c r="L267" s="188"/>
      <c r="M267" s="171"/>
    </row>
    <row r="268" spans="1:13" s="189" customFormat="1" x14ac:dyDescent="0.3">
      <c r="A268" s="184" t="s">
        <v>343</v>
      </c>
      <c r="B268" s="183" t="s">
        <v>3202</v>
      </c>
      <c r="C268" s="184" t="s">
        <v>216</v>
      </c>
      <c r="D268" s="185">
        <v>857</v>
      </c>
      <c r="E268" s="186">
        <f t="shared" si="12"/>
        <v>154.54098360655738</v>
      </c>
      <c r="F268" s="186">
        <f t="shared" si="13"/>
        <v>702.45901639344265</v>
      </c>
      <c r="G268" s="184" t="s">
        <v>246</v>
      </c>
      <c r="H268" s="2" t="s">
        <v>4854</v>
      </c>
      <c r="I268" s="170"/>
      <c r="J268" s="171"/>
      <c r="K268" s="187"/>
      <c r="L268" s="188"/>
      <c r="M268" s="171"/>
    </row>
    <row r="269" spans="1:13" s="189" customFormat="1" x14ac:dyDescent="0.3">
      <c r="A269" s="184" t="s">
        <v>344</v>
      </c>
      <c r="B269" s="183" t="s">
        <v>3203</v>
      </c>
      <c r="C269" s="184" t="s">
        <v>216</v>
      </c>
      <c r="D269" s="185">
        <v>849</v>
      </c>
      <c r="E269" s="186">
        <f t="shared" si="12"/>
        <v>153.09836065573771</v>
      </c>
      <c r="F269" s="186">
        <f t="shared" si="13"/>
        <v>695.90163934426232</v>
      </c>
      <c r="G269" s="184" t="s">
        <v>241</v>
      </c>
      <c r="H269" s="2" t="s">
        <v>4854</v>
      </c>
      <c r="I269" s="170"/>
      <c r="J269" s="171"/>
      <c r="K269" s="187"/>
      <c r="L269" s="188"/>
      <c r="M269" s="171"/>
    </row>
    <row r="270" spans="1:13" s="10" customFormat="1" x14ac:dyDescent="0.3">
      <c r="A270" s="26" t="s">
        <v>345</v>
      </c>
      <c r="B270" s="63" t="s">
        <v>3204</v>
      </c>
      <c r="C270" s="26" t="s">
        <v>216</v>
      </c>
      <c r="D270" s="27">
        <v>3232</v>
      </c>
      <c r="E270" s="23">
        <f t="shared" si="12"/>
        <v>582.81967213114763</v>
      </c>
      <c r="F270" s="23">
        <f t="shared" si="13"/>
        <v>2649.1803278688526</v>
      </c>
      <c r="G270" s="26"/>
      <c r="H270" s="2"/>
      <c r="I270" s="105"/>
      <c r="J270" s="104"/>
      <c r="K270" s="107"/>
      <c r="L270" s="122"/>
      <c r="M270" s="104"/>
    </row>
    <row r="271" spans="1:13" s="10" customFormat="1" x14ac:dyDescent="0.3">
      <c r="A271" s="5" t="s">
        <v>2380</v>
      </c>
      <c r="B271" s="6" t="s">
        <v>3205</v>
      </c>
      <c r="C271" s="5" t="s">
        <v>216</v>
      </c>
      <c r="D271" s="5">
        <v>565</v>
      </c>
      <c r="E271" s="23">
        <f t="shared" si="12"/>
        <v>101.88524590163935</v>
      </c>
      <c r="F271" s="23">
        <f t="shared" si="13"/>
        <v>463.11475409836066</v>
      </c>
      <c r="G271" s="5" t="s">
        <v>238</v>
      </c>
      <c r="H271" s="2"/>
      <c r="I271" s="105"/>
      <c r="J271" s="104"/>
      <c r="K271" s="107"/>
      <c r="L271" s="122"/>
      <c r="M271" s="104"/>
    </row>
    <row r="272" spans="1:13" s="10" customFormat="1" x14ac:dyDescent="0.3">
      <c r="A272" s="5" t="s">
        <v>2381</v>
      </c>
      <c r="B272" s="6" t="s">
        <v>3206</v>
      </c>
      <c r="C272" s="5" t="s">
        <v>216</v>
      </c>
      <c r="D272" s="5">
        <v>565</v>
      </c>
      <c r="E272" s="23">
        <f t="shared" si="12"/>
        <v>101.88524590163935</v>
      </c>
      <c r="F272" s="23">
        <f t="shared" si="13"/>
        <v>463.11475409836066</v>
      </c>
      <c r="G272" s="5" t="s">
        <v>238</v>
      </c>
      <c r="H272" s="2"/>
      <c r="I272" s="105"/>
      <c r="J272" s="104"/>
      <c r="K272" s="107"/>
      <c r="L272" s="122"/>
      <c r="M272" s="104"/>
    </row>
    <row r="273" spans="1:13" s="10" customFormat="1" x14ac:dyDescent="0.3">
      <c r="A273" s="5" t="s">
        <v>2627</v>
      </c>
      <c r="B273" s="6" t="s">
        <v>3207</v>
      </c>
      <c r="C273" s="5" t="s">
        <v>216</v>
      </c>
      <c r="D273" s="5">
        <v>565</v>
      </c>
      <c r="E273" s="23">
        <f t="shared" si="12"/>
        <v>101.88524590163935</v>
      </c>
      <c r="F273" s="23">
        <f t="shared" si="13"/>
        <v>463.11475409836066</v>
      </c>
      <c r="G273" s="5" t="s">
        <v>238</v>
      </c>
      <c r="H273" s="2"/>
      <c r="I273" s="105"/>
      <c r="J273" s="104"/>
      <c r="K273" s="107"/>
      <c r="L273" s="122"/>
      <c r="M273" s="104"/>
    </row>
    <row r="274" spans="1:13" s="10" customFormat="1" x14ac:dyDescent="0.3">
      <c r="A274" s="5" t="s">
        <v>2382</v>
      </c>
      <c r="B274" s="6" t="s">
        <v>3208</v>
      </c>
      <c r="C274" s="5" t="s">
        <v>216</v>
      </c>
      <c r="D274" s="5">
        <v>565</v>
      </c>
      <c r="E274" s="23">
        <f t="shared" si="12"/>
        <v>101.88524590163935</v>
      </c>
      <c r="F274" s="23">
        <f t="shared" si="13"/>
        <v>463.11475409836066</v>
      </c>
      <c r="G274" s="5" t="s">
        <v>238</v>
      </c>
      <c r="H274" s="2"/>
      <c r="I274" s="105"/>
      <c r="J274" s="104"/>
      <c r="K274" s="107"/>
      <c r="L274" s="122"/>
      <c r="M274" s="104"/>
    </row>
    <row r="275" spans="1:13" s="10" customFormat="1" x14ac:dyDescent="0.3">
      <c r="A275" s="5" t="s">
        <v>2628</v>
      </c>
      <c r="B275" s="6" t="s">
        <v>3209</v>
      </c>
      <c r="C275" s="5" t="s">
        <v>216</v>
      </c>
      <c r="D275" s="5">
        <v>565</v>
      </c>
      <c r="E275" s="23">
        <f t="shared" si="12"/>
        <v>101.88524590163935</v>
      </c>
      <c r="F275" s="23">
        <f t="shared" si="13"/>
        <v>463.11475409836066</v>
      </c>
      <c r="G275" s="5" t="s">
        <v>238</v>
      </c>
      <c r="H275" s="2"/>
      <c r="I275" s="105"/>
      <c r="J275" s="104"/>
      <c r="K275" s="107"/>
      <c r="L275" s="122"/>
      <c r="M275" s="104"/>
    </row>
    <row r="276" spans="1:13" s="10" customFormat="1" x14ac:dyDescent="0.3">
      <c r="A276" s="5" t="s">
        <v>2629</v>
      </c>
      <c r="B276" s="6" t="s">
        <v>3210</v>
      </c>
      <c r="C276" s="5" t="s">
        <v>216</v>
      </c>
      <c r="D276" s="5">
        <v>565</v>
      </c>
      <c r="E276" s="23">
        <f t="shared" si="12"/>
        <v>101.88524590163935</v>
      </c>
      <c r="F276" s="23">
        <f t="shared" si="13"/>
        <v>463.11475409836066</v>
      </c>
      <c r="G276" s="5" t="s">
        <v>238</v>
      </c>
      <c r="H276" s="2"/>
      <c r="I276" s="105"/>
      <c r="J276" s="104"/>
      <c r="K276" s="107"/>
      <c r="L276" s="122"/>
      <c r="M276" s="104"/>
    </row>
    <row r="277" spans="1:13" s="10" customFormat="1" x14ac:dyDescent="0.3">
      <c r="A277" s="5" t="s">
        <v>2383</v>
      </c>
      <c r="B277" s="6" t="s">
        <v>3211</v>
      </c>
      <c r="C277" s="5" t="s">
        <v>216</v>
      </c>
      <c r="D277" s="5">
        <v>565</v>
      </c>
      <c r="E277" s="23">
        <f t="shared" si="12"/>
        <v>101.88524590163935</v>
      </c>
      <c r="F277" s="23">
        <f t="shared" si="13"/>
        <v>463.11475409836066</v>
      </c>
      <c r="G277" s="5" t="s">
        <v>238</v>
      </c>
      <c r="H277" s="2"/>
      <c r="I277" s="105"/>
      <c r="J277" s="104"/>
      <c r="K277" s="107"/>
      <c r="L277" s="122"/>
      <c r="M277" s="104"/>
    </row>
    <row r="278" spans="1:13" s="10" customFormat="1" x14ac:dyDescent="0.3">
      <c r="A278" s="5" t="s">
        <v>2384</v>
      </c>
      <c r="B278" s="6" t="s">
        <v>3212</v>
      </c>
      <c r="C278" s="5" t="s">
        <v>216</v>
      </c>
      <c r="D278" s="5">
        <v>565</v>
      </c>
      <c r="E278" s="23">
        <f t="shared" si="12"/>
        <v>101.88524590163935</v>
      </c>
      <c r="F278" s="23">
        <f t="shared" si="13"/>
        <v>463.11475409836066</v>
      </c>
      <c r="G278" s="5" t="s">
        <v>238</v>
      </c>
      <c r="H278" s="2"/>
      <c r="I278" s="105"/>
      <c r="J278" s="104"/>
      <c r="K278" s="107"/>
      <c r="L278" s="122"/>
      <c r="M278" s="104"/>
    </row>
    <row r="279" spans="1:13" s="10" customFormat="1" x14ac:dyDescent="0.3">
      <c r="A279" s="5" t="s">
        <v>2385</v>
      </c>
      <c r="B279" s="6" t="s">
        <v>3213</v>
      </c>
      <c r="C279" s="5" t="s">
        <v>216</v>
      </c>
      <c r="D279" s="5">
        <v>565</v>
      </c>
      <c r="E279" s="23">
        <f t="shared" si="12"/>
        <v>101.88524590163935</v>
      </c>
      <c r="F279" s="23">
        <f t="shared" si="13"/>
        <v>463.11475409836066</v>
      </c>
      <c r="G279" s="5" t="s">
        <v>238</v>
      </c>
      <c r="H279" s="2"/>
      <c r="I279" s="105"/>
      <c r="J279" s="104"/>
      <c r="K279" s="107"/>
      <c r="L279" s="122"/>
      <c r="M279" s="104"/>
    </row>
    <row r="280" spans="1:13" s="10" customFormat="1" x14ac:dyDescent="0.3">
      <c r="A280" s="5" t="s">
        <v>2386</v>
      </c>
      <c r="B280" s="6" t="s">
        <v>3214</v>
      </c>
      <c r="C280" s="5" t="s">
        <v>216</v>
      </c>
      <c r="D280" s="5">
        <v>565</v>
      </c>
      <c r="E280" s="23">
        <f t="shared" si="12"/>
        <v>101.88524590163935</v>
      </c>
      <c r="F280" s="23">
        <f t="shared" si="13"/>
        <v>463.11475409836066</v>
      </c>
      <c r="G280" s="5" t="s">
        <v>238</v>
      </c>
      <c r="H280" s="2"/>
      <c r="I280" s="105"/>
      <c r="J280" s="104"/>
      <c r="K280" s="107"/>
      <c r="L280" s="122"/>
      <c r="M280" s="104"/>
    </row>
    <row r="281" spans="1:13" s="10" customFormat="1" x14ac:dyDescent="0.3">
      <c r="A281" s="5" t="s">
        <v>2387</v>
      </c>
      <c r="B281" s="6" t="s">
        <v>3215</v>
      </c>
      <c r="C281" s="5" t="s">
        <v>216</v>
      </c>
      <c r="D281" s="5">
        <v>565</v>
      </c>
      <c r="E281" s="23">
        <f t="shared" si="12"/>
        <v>101.88524590163935</v>
      </c>
      <c r="F281" s="23">
        <f t="shared" si="13"/>
        <v>463.11475409836066</v>
      </c>
      <c r="G281" s="5" t="s">
        <v>238</v>
      </c>
      <c r="H281" s="2"/>
      <c r="I281" s="105"/>
      <c r="J281" s="104"/>
      <c r="K281" s="107"/>
      <c r="L281" s="122"/>
      <c r="M281" s="104"/>
    </row>
    <row r="282" spans="1:13" s="10" customFormat="1" x14ac:dyDescent="0.3">
      <c r="A282" s="5" t="s">
        <v>2388</v>
      </c>
      <c r="B282" s="6" t="s">
        <v>3216</v>
      </c>
      <c r="C282" s="5" t="s">
        <v>216</v>
      </c>
      <c r="D282" s="5">
        <v>565</v>
      </c>
      <c r="E282" s="23">
        <f t="shared" si="12"/>
        <v>101.88524590163935</v>
      </c>
      <c r="F282" s="23">
        <f t="shared" si="13"/>
        <v>463.11475409836066</v>
      </c>
      <c r="G282" s="5" t="s">
        <v>238</v>
      </c>
      <c r="H282" s="2"/>
      <c r="I282" s="105"/>
      <c r="J282" s="104"/>
      <c r="K282" s="107"/>
      <c r="L282" s="122"/>
      <c r="M282" s="104"/>
    </row>
    <row r="283" spans="1:13" s="10" customFormat="1" x14ac:dyDescent="0.3">
      <c r="A283" s="5" t="s">
        <v>2389</v>
      </c>
      <c r="B283" s="6" t="s">
        <v>3217</v>
      </c>
      <c r="C283" s="5" t="s">
        <v>216</v>
      </c>
      <c r="D283" s="5">
        <v>565</v>
      </c>
      <c r="E283" s="23">
        <f t="shared" si="12"/>
        <v>101.88524590163935</v>
      </c>
      <c r="F283" s="23">
        <f t="shared" si="13"/>
        <v>463.11475409836066</v>
      </c>
      <c r="G283" s="5" t="s">
        <v>238</v>
      </c>
      <c r="H283" s="2"/>
      <c r="I283" s="105"/>
      <c r="J283" s="104"/>
      <c r="K283" s="107"/>
      <c r="L283" s="122"/>
      <c r="M283" s="104"/>
    </row>
    <row r="284" spans="1:13" s="10" customFormat="1" x14ac:dyDescent="0.3">
      <c r="A284" s="5" t="s">
        <v>2390</v>
      </c>
      <c r="B284" s="6" t="s">
        <v>3218</v>
      </c>
      <c r="C284" s="5" t="s">
        <v>216</v>
      </c>
      <c r="D284" s="5">
        <v>565</v>
      </c>
      <c r="E284" s="23">
        <f t="shared" si="12"/>
        <v>101.88524590163935</v>
      </c>
      <c r="F284" s="23">
        <f t="shared" si="13"/>
        <v>463.11475409836066</v>
      </c>
      <c r="G284" s="5" t="s">
        <v>238</v>
      </c>
      <c r="H284" s="2"/>
      <c r="I284" s="105"/>
      <c r="J284" s="104"/>
      <c r="K284" s="107"/>
      <c r="L284" s="122"/>
      <c r="M284" s="104"/>
    </row>
    <row r="285" spans="1:13" s="10" customFormat="1" x14ac:dyDescent="0.3">
      <c r="A285" s="5" t="s">
        <v>2630</v>
      </c>
      <c r="B285" s="6" t="s">
        <v>3219</v>
      </c>
      <c r="C285" s="5" t="s">
        <v>216</v>
      </c>
      <c r="D285" s="5">
        <v>565</v>
      </c>
      <c r="E285" s="23">
        <f t="shared" si="12"/>
        <v>101.88524590163935</v>
      </c>
      <c r="F285" s="23">
        <f t="shared" si="13"/>
        <v>463.11475409836066</v>
      </c>
      <c r="G285" s="5" t="s">
        <v>238</v>
      </c>
      <c r="H285" s="2"/>
      <c r="I285" s="105"/>
      <c r="J285" s="104"/>
      <c r="K285" s="107"/>
      <c r="L285" s="122"/>
      <c r="M285" s="104"/>
    </row>
    <row r="286" spans="1:13" s="10" customFormat="1" x14ac:dyDescent="0.3">
      <c r="A286" s="5" t="s">
        <v>2391</v>
      </c>
      <c r="B286" s="6" t="s">
        <v>3220</v>
      </c>
      <c r="C286" s="5" t="s">
        <v>216</v>
      </c>
      <c r="D286" s="5">
        <v>565</v>
      </c>
      <c r="E286" s="23">
        <f t="shared" si="12"/>
        <v>101.88524590163935</v>
      </c>
      <c r="F286" s="23">
        <f t="shared" si="13"/>
        <v>463.11475409836066</v>
      </c>
      <c r="G286" s="5" t="s">
        <v>238</v>
      </c>
      <c r="H286" s="2"/>
      <c r="I286" s="105"/>
      <c r="J286" s="104"/>
      <c r="K286" s="107"/>
      <c r="L286" s="122"/>
      <c r="M286" s="104"/>
    </row>
    <row r="287" spans="1:13" s="10" customFormat="1" x14ac:dyDescent="0.3">
      <c r="A287" s="5" t="s">
        <v>2392</v>
      </c>
      <c r="B287" s="6" t="s">
        <v>3221</v>
      </c>
      <c r="C287" s="5" t="s">
        <v>216</v>
      </c>
      <c r="D287" s="5">
        <v>565</v>
      </c>
      <c r="E287" s="23">
        <f t="shared" si="12"/>
        <v>101.88524590163935</v>
      </c>
      <c r="F287" s="23">
        <f t="shared" si="13"/>
        <v>463.11475409836066</v>
      </c>
      <c r="G287" s="5" t="s">
        <v>238</v>
      </c>
      <c r="H287" s="2"/>
      <c r="I287" s="105"/>
      <c r="J287" s="104"/>
      <c r="K287" s="107"/>
      <c r="L287" s="122"/>
      <c r="M287" s="104"/>
    </row>
    <row r="288" spans="1:13" s="10" customFormat="1" x14ac:dyDescent="0.3">
      <c r="A288" s="5" t="s">
        <v>2631</v>
      </c>
      <c r="B288" s="6" t="s">
        <v>3222</v>
      </c>
      <c r="C288" s="5" t="s">
        <v>216</v>
      </c>
      <c r="D288" s="5">
        <v>565</v>
      </c>
      <c r="E288" s="23">
        <f t="shared" si="12"/>
        <v>101.88524590163935</v>
      </c>
      <c r="F288" s="23">
        <f t="shared" si="13"/>
        <v>463.11475409836066</v>
      </c>
      <c r="G288" s="5" t="s">
        <v>238</v>
      </c>
      <c r="H288" s="2"/>
      <c r="I288" s="105"/>
      <c r="J288" s="104"/>
      <c r="K288" s="107"/>
      <c r="L288" s="122"/>
      <c r="M288" s="104"/>
    </row>
    <row r="289" spans="1:13" s="10" customFormat="1" x14ac:dyDescent="0.3">
      <c r="A289" s="5" t="s">
        <v>2632</v>
      </c>
      <c r="B289" s="6" t="s">
        <v>3223</v>
      </c>
      <c r="C289" s="5" t="s">
        <v>216</v>
      </c>
      <c r="D289" s="5">
        <v>565</v>
      </c>
      <c r="E289" s="23">
        <f t="shared" si="12"/>
        <v>101.88524590163935</v>
      </c>
      <c r="F289" s="23">
        <f t="shared" si="13"/>
        <v>463.11475409836066</v>
      </c>
      <c r="G289" s="5" t="s">
        <v>238</v>
      </c>
      <c r="H289" s="2"/>
      <c r="I289" s="105"/>
      <c r="J289" s="104"/>
      <c r="K289" s="107"/>
      <c r="L289" s="122"/>
      <c r="M289" s="104"/>
    </row>
    <row r="290" spans="1:13" s="10" customFormat="1" x14ac:dyDescent="0.3">
      <c r="A290" s="5" t="s">
        <v>2393</v>
      </c>
      <c r="B290" s="6" t="s">
        <v>3224</v>
      </c>
      <c r="C290" s="5" t="s">
        <v>216</v>
      </c>
      <c r="D290" s="5">
        <v>565</v>
      </c>
      <c r="E290" s="23">
        <f t="shared" ref="E290:E327" si="14">D290/1.22*0.22</f>
        <v>101.88524590163935</v>
      </c>
      <c r="F290" s="23">
        <f t="shared" ref="F290:F327" si="15">D290/1.22</f>
        <v>463.11475409836066</v>
      </c>
      <c r="G290" s="5" t="s">
        <v>238</v>
      </c>
      <c r="H290" s="2"/>
      <c r="I290" s="105"/>
      <c r="J290" s="104"/>
      <c r="K290" s="107"/>
      <c r="L290" s="122"/>
      <c r="M290" s="104"/>
    </row>
    <row r="291" spans="1:13" s="10" customFormat="1" x14ac:dyDescent="0.3">
      <c r="A291" s="5" t="s">
        <v>2394</v>
      </c>
      <c r="B291" s="6" t="s">
        <v>3225</v>
      </c>
      <c r="C291" s="5" t="s">
        <v>216</v>
      </c>
      <c r="D291" s="5">
        <v>565</v>
      </c>
      <c r="E291" s="23">
        <f t="shared" si="14"/>
        <v>101.88524590163935</v>
      </c>
      <c r="F291" s="23">
        <f t="shared" si="15"/>
        <v>463.11475409836066</v>
      </c>
      <c r="G291" s="5" t="s">
        <v>238</v>
      </c>
      <c r="H291" s="2"/>
      <c r="I291" s="105"/>
      <c r="J291" s="104"/>
      <c r="K291" s="107"/>
      <c r="L291" s="122"/>
      <c r="M291" s="104"/>
    </row>
    <row r="292" spans="1:13" s="10" customFormat="1" x14ac:dyDescent="0.3">
      <c r="A292" s="5" t="s">
        <v>2395</v>
      </c>
      <c r="B292" s="6" t="s">
        <v>3226</v>
      </c>
      <c r="C292" s="5" t="s">
        <v>216</v>
      </c>
      <c r="D292" s="5">
        <v>565</v>
      </c>
      <c r="E292" s="23">
        <f t="shared" si="14"/>
        <v>101.88524590163935</v>
      </c>
      <c r="F292" s="23">
        <f t="shared" si="15"/>
        <v>463.11475409836066</v>
      </c>
      <c r="G292" s="5" t="s">
        <v>238</v>
      </c>
      <c r="H292" s="2"/>
      <c r="I292" s="105"/>
      <c r="J292" s="104"/>
      <c r="K292" s="107"/>
      <c r="L292" s="122"/>
      <c r="M292" s="104"/>
    </row>
    <row r="293" spans="1:13" s="10" customFormat="1" x14ac:dyDescent="0.3">
      <c r="A293" s="5" t="s">
        <v>2396</v>
      </c>
      <c r="B293" s="6" t="s">
        <v>3227</v>
      </c>
      <c r="C293" s="5" t="s">
        <v>216</v>
      </c>
      <c r="D293" s="5">
        <v>565</v>
      </c>
      <c r="E293" s="23">
        <f t="shared" si="14"/>
        <v>101.88524590163935</v>
      </c>
      <c r="F293" s="23">
        <f t="shared" si="15"/>
        <v>463.11475409836066</v>
      </c>
      <c r="G293" s="5" t="s">
        <v>238</v>
      </c>
      <c r="H293" s="2"/>
      <c r="I293" s="105"/>
      <c r="J293" s="104"/>
      <c r="K293" s="107"/>
      <c r="L293" s="122"/>
      <c r="M293" s="104"/>
    </row>
    <row r="294" spans="1:13" s="10" customFormat="1" x14ac:dyDescent="0.3">
      <c r="A294" s="5" t="s">
        <v>2397</v>
      </c>
      <c r="B294" s="6" t="s">
        <v>3228</v>
      </c>
      <c r="C294" s="5" t="s">
        <v>216</v>
      </c>
      <c r="D294" s="5">
        <v>565</v>
      </c>
      <c r="E294" s="23">
        <f t="shared" si="14"/>
        <v>101.88524590163935</v>
      </c>
      <c r="F294" s="23">
        <f t="shared" si="15"/>
        <v>463.11475409836066</v>
      </c>
      <c r="G294" s="5" t="s">
        <v>238</v>
      </c>
      <c r="H294" s="2"/>
      <c r="I294" s="105"/>
      <c r="J294" s="104"/>
      <c r="K294" s="107"/>
      <c r="L294" s="122"/>
      <c r="M294" s="104"/>
    </row>
    <row r="295" spans="1:13" s="10" customFormat="1" x14ac:dyDescent="0.3">
      <c r="A295" s="5" t="s">
        <v>2398</v>
      </c>
      <c r="B295" s="6" t="s">
        <v>3229</v>
      </c>
      <c r="C295" s="5" t="s">
        <v>216</v>
      </c>
      <c r="D295" s="5">
        <v>565</v>
      </c>
      <c r="E295" s="23">
        <f t="shared" si="14"/>
        <v>101.88524590163935</v>
      </c>
      <c r="F295" s="23">
        <f t="shared" si="15"/>
        <v>463.11475409836066</v>
      </c>
      <c r="G295" s="5" t="s">
        <v>238</v>
      </c>
      <c r="H295" s="2"/>
      <c r="I295" s="105"/>
      <c r="J295" s="104"/>
      <c r="K295" s="107"/>
      <c r="L295" s="122"/>
      <c r="M295" s="104"/>
    </row>
    <row r="296" spans="1:13" s="10" customFormat="1" x14ac:dyDescent="0.3">
      <c r="A296" s="5" t="s">
        <v>2633</v>
      </c>
      <c r="B296" s="6" t="s">
        <v>3230</v>
      </c>
      <c r="C296" s="5" t="s">
        <v>216</v>
      </c>
      <c r="D296" s="5">
        <v>565</v>
      </c>
      <c r="E296" s="23">
        <f t="shared" si="14"/>
        <v>101.88524590163935</v>
      </c>
      <c r="F296" s="23">
        <f t="shared" si="15"/>
        <v>463.11475409836066</v>
      </c>
      <c r="G296" s="5" t="s">
        <v>238</v>
      </c>
      <c r="H296" s="2"/>
      <c r="I296" s="105"/>
      <c r="J296" s="104"/>
      <c r="K296" s="107"/>
      <c r="L296" s="122"/>
      <c r="M296" s="104"/>
    </row>
    <row r="297" spans="1:13" s="10" customFormat="1" x14ac:dyDescent="0.3">
      <c r="A297" s="5" t="s">
        <v>2399</v>
      </c>
      <c r="B297" s="6" t="s">
        <v>3231</v>
      </c>
      <c r="C297" s="5" t="s">
        <v>216</v>
      </c>
      <c r="D297" s="5">
        <v>565</v>
      </c>
      <c r="E297" s="23">
        <f t="shared" si="14"/>
        <v>101.88524590163935</v>
      </c>
      <c r="F297" s="23">
        <f t="shared" si="15"/>
        <v>463.11475409836066</v>
      </c>
      <c r="G297" s="5" t="s">
        <v>238</v>
      </c>
      <c r="H297" s="2"/>
      <c r="I297" s="105"/>
      <c r="J297" s="104"/>
      <c r="K297" s="107"/>
      <c r="L297" s="122"/>
      <c r="M297" s="104"/>
    </row>
    <row r="298" spans="1:13" s="10" customFormat="1" x14ac:dyDescent="0.3">
      <c r="A298" s="5" t="s">
        <v>2400</v>
      </c>
      <c r="B298" s="6" t="s">
        <v>3232</v>
      </c>
      <c r="C298" s="5" t="s">
        <v>216</v>
      </c>
      <c r="D298" s="5">
        <v>565</v>
      </c>
      <c r="E298" s="23">
        <f t="shared" si="14"/>
        <v>101.88524590163935</v>
      </c>
      <c r="F298" s="23">
        <f t="shared" si="15"/>
        <v>463.11475409836066</v>
      </c>
      <c r="G298" s="5" t="s">
        <v>238</v>
      </c>
      <c r="H298" s="2"/>
      <c r="I298" s="105"/>
      <c r="J298" s="104"/>
      <c r="K298" s="107"/>
      <c r="L298" s="122"/>
      <c r="M298" s="104"/>
    </row>
    <row r="299" spans="1:13" s="10" customFormat="1" x14ac:dyDescent="0.3">
      <c r="A299" s="5" t="s">
        <v>2401</v>
      </c>
      <c r="B299" s="6" t="s">
        <v>3233</v>
      </c>
      <c r="C299" s="5" t="s">
        <v>216</v>
      </c>
      <c r="D299" s="5">
        <v>565</v>
      </c>
      <c r="E299" s="23">
        <f t="shared" si="14"/>
        <v>101.88524590163935</v>
      </c>
      <c r="F299" s="23">
        <f t="shared" si="15"/>
        <v>463.11475409836066</v>
      </c>
      <c r="G299" s="5" t="s">
        <v>238</v>
      </c>
      <c r="H299" s="2"/>
      <c r="I299" s="105"/>
      <c r="J299" s="104"/>
      <c r="K299" s="107"/>
      <c r="L299" s="122"/>
      <c r="M299" s="104"/>
    </row>
    <row r="300" spans="1:13" s="10" customFormat="1" x14ac:dyDescent="0.3">
      <c r="A300" s="5" t="s">
        <v>2402</v>
      </c>
      <c r="B300" s="6" t="s">
        <v>3234</v>
      </c>
      <c r="C300" s="5" t="s">
        <v>216</v>
      </c>
      <c r="D300" s="5">
        <v>565</v>
      </c>
      <c r="E300" s="23">
        <f t="shared" si="14"/>
        <v>101.88524590163935</v>
      </c>
      <c r="F300" s="23">
        <f t="shared" si="15"/>
        <v>463.11475409836066</v>
      </c>
      <c r="G300" s="5" t="s">
        <v>238</v>
      </c>
      <c r="H300" s="2"/>
      <c r="I300" s="105"/>
      <c r="J300" s="104"/>
      <c r="K300" s="107"/>
      <c r="L300" s="122"/>
      <c r="M300" s="104"/>
    </row>
    <row r="301" spans="1:13" s="10" customFormat="1" x14ac:dyDescent="0.3">
      <c r="A301" s="5" t="s">
        <v>2403</v>
      </c>
      <c r="B301" s="6" t="s">
        <v>3235</v>
      </c>
      <c r="C301" s="5" t="s">
        <v>216</v>
      </c>
      <c r="D301" s="5">
        <v>565</v>
      </c>
      <c r="E301" s="23">
        <f t="shared" si="14"/>
        <v>101.88524590163935</v>
      </c>
      <c r="F301" s="23">
        <f t="shared" si="15"/>
        <v>463.11475409836066</v>
      </c>
      <c r="G301" s="5" t="s">
        <v>238</v>
      </c>
      <c r="H301" s="2"/>
      <c r="I301" s="105"/>
      <c r="J301" s="104"/>
      <c r="K301" s="107"/>
      <c r="L301" s="122"/>
      <c r="M301" s="104"/>
    </row>
    <row r="302" spans="1:13" s="10" customFormat="1" x14ac:dyDescent="0.3">
      <c r="A302" s="5" t="s">
        <v>2404</v>
      </c>
      <c r="B302" s="6" t="s">
        <v>3236</v>
      </c>
      <c r="C302" s="5" t="s">
        <v>216</v>
      </c>
      <c r="D302" s="5">
        <v>565</v>
      </c>
      <c r="E302" s="23">
        <f t="shared" si="14"/>
        <v>101.88524590163935</v>
      </c>
      <c r="F302" s="23">
        <f t="shared" si="15"/>
        <v>463.11475409836066</v>
      </c>
      <c r="G302" s="5" t="s">
        <v>238</v>
      </c>
      <c r="H302" s="2"/>
      <c r="I302" s="105"/>
      <c r="J302" s="104"/>
      <c r="K302" s="107"/>
      <c r="L302" s="122"/>
      <c r="M302" s="104"/>
    </row>
    <row r="303" spans="1:13" s="10" customFormat="1" x14ac:dyDescent="0.3">
      <c r="A303" s="5" t="s">
        <v>2774</v>
      </c>
      <c r="B303" s="98" t="s">
        <v>3237</v>
      </c>
      <c r="C303" s="5" t="s">
        <v>216</v>
      </c>
      <c r="D303" s="83">
        <v>3031</v>
      </c>
      <c r="E303" s="23">
        <f t="shared" si="14"/>
        <v>546.57377049180332</v>
      </c>
      <c r="F303" s="23">
        <f t="shared" si="15"/>
        <v>2484.4262295081967</v>
      </c>
      <c r="G303" s="82" t="s">
        <v>739</v>
      </c>
      <c r="H303" s="2"/>
      <c r="I303" s="105"/>
      <c r="J303" s="104"/>
      <c r="K303" s="107"/>
      <c r="L303" s="122"/>
      <c r="M303" s="104"/>
    </row>
    <row r="304" spans="1:13" s="10" customFormat="1" x14ac:dyDescent="0.3">
      <c r="A304" s="99" t="s">
        <v>2775</v>
      </c>
      <c r="B304" s="100" t="s">
        <v>3238</v>
      </c>
      <c r="C304" s="101" t="s">
        <v>216</v>
      </c>
      <c r="D304" s="83">
        <v>3031</v>
      </c>
      <c r="E304" s="23">
        <f t="shared" si="14"/>
        <v>546.57377049180332</v>
      </c>
      <c r="F304" s="23">
        <f t="shared" si="15"/>
        <v>2484.4262295081967</v>
      </c>
      <c r="G304" s="82" t="s">
        <v>739</v>
      </c>
      <c r="H304" s="2"/>
      <c r="I304" s="105"/>
      <c r="J304" s="104"/>
      <c r="K304" s="107"/>
      <c r="L304" s="122"/>
      <c r="M304" s="104"/>
    </row>
    <row r="305" spans="1:13" s="10" customFormat="1" x14ac:dyDescent="0.3">
      <c r="A305" s="99" t="s">
        <v>2776</v>
      </c>
      <c r="B305" s="100" t="s">
        <v>3239</v>
      </c>
      <c r="C305" s="101" t="s">
        <v>216</v>
      </c>
      <c r="D305" s="83">
        <v>3031</v>
      </c>
      <c r="E305" s="23">
        <f t="shared" si="14"/>
        <v>546.57377049180332</v>
      </c>
      <c r="F305" s="23">
        <f t="shared" si="15"/>
        <v>2484.4262295081967</v>
      </c>
      <c r="G305" s="82" t="s">
        <v>739</v>
      </c>
      <c r="H305" s="2"/>
      <c r="I305" s="105"/>
      <c r="J305" s="104"/>
      <c r="K305" s="107"/>
      <c r="L305" s="122"/>
      <c r="M305" s="104"/>
    </row>
    <row r="306" spans="1:13" s="10" customFormat="1" x14ac:dyDescent="0.3">
      <c r="A306" s="99" t="s">
        <v>2777</v>
      </c>
      <c r="B306" s="100" t="s">
        <v>3240</v>
      </c>
      <c r="C306" s="101" t="s">
        <v>216</v>
      </c>
      <c r="D306" s="83">
        <v>3031</v>
      </c>
      <c r="E306" s="23">
        <f t="shared" si="14"/>
        <v>546.57377049180332</v>
      </c>
      <c r="F306" s="23">
        <f t="shared" si="15"/>
        <v>2484.4262295081967</v>
      </c>
      <c r="G306" s="82" t="s">
        <v>739</v>
      </c>
      <c r="H306" s="2"/>
      <c r="I306" s="105"/>
      <c r="J306" s="104"/>
      <c r="K306" s="107"/>
      <c r="L306" s="122"/>
      <c r="M306" s="104"/>
    </row>
    <row r="307" spans="1:13" s="10" customFormat="1" x14ac:dyDescent="0.3">
      <c r="A307" s="99" t="s">
        <v>2778</v>
      </c>
      <c r="B307" s="100" t="s">
        <v>3241</v>
      </c>
      <c r="C307" s="101" t="s">
        <v>216</v>
      </c>
      <c r="D307" s="83">
        <v>2930</v>
      </c>
      <c r="E307" s="23">
        <f t="shared" si="14"/>
        <v>528.36065573770497</v>
      </c>
      <c r="F307" s="23">
        <f t="shared" si="15"/>
        <v>2401.6393442622953</v>
      </c>
      <c r="G307" s="82" t="s">
        <v>739</v>
      </c>
      <c r="H307" s="2"/>
      <c r="I307" s="105"/>
      <c r="J307" s="104"/>
      <c r="K307" s="107"/>
      <c r="L307" s="122"/>
      <c r="M307" s="104"/>
    </row>
    <row r="308" spans="1:13" s="10" customFormat="1" x14ac:dyDescent="0.3">
      <c r="A308" s="99" t="s">
        <v>2779</v>
      </c>
      <c r="B308" s="100" t="s">
        <v>3242</v>
      </c>
      <c r="C308" s="101" t="s">
        <v>216</v>
      </c>
      <c r="D308" s="83">
        <v>2930</v>
      </c>
      <c r="E308" s="23">
        <f t="shared" si="14"/>
        <v>528.36065573770497</v>
      </c>
      <c r="F308" s="23">
        <f t="shared" si="15"/>
        <v>2401.6393442622953</v>
      </c>
      <c r="G308" s="82" t="s">
        <v>739</v>
      </c>
      <c r="H308" s="2"/>
      <c r="I308" s="105"/>
      <c r="J308" s="104"/>
      <c r="K308" s="107"/>
      <c r="L308" s="122"/>
      <c r="M308" s="104"/>
    </row>
    <row r="309" spans="1:13" s="10" customFormat="1" x14ac:dyDescent="0.3">
      <c r="A309" s="99" t="s">
        <v>2780</v>
      </c>
      <c r="B309" s="100" t="s">
        <v>3243</v>
      </c>
      <c r="C309" s="101" t="s">
        <v>216</v>
      </c>
      <c r="D309" s="83">
        <v>3031</v>
      </c>
      <c r="E309" s="23">
        <f t="shared" si="14"/>
        <v>546.57377049180332</v>
      </c>
      <c r="F309" s="23">
        <f t="shared" si="15"/>
        <v>2484.4262295081967</v>
      </c>
      <c r="G309" s="82" t="s">
        <v>739</v>
      </c>
      <c r="H309" s="2"/>
      <c r="I309" s="105"/>
      <c r="J309" s="104"/>
      <c r="K309" s="107"/>
      <c r="L309" s="122"/>
      <c r="M309" s="104"/>
    </row>
    <row r="310" spans="1:13" s="10" customFormat="1" x14ac:dyDescent="0.3">
      <c r="A310" s="99" t="s">
        <v>2781</v>
      </c>
      <c r="B310" s="100" t="s">
        <v>3054</v>
      </c>
      <c r="C310" s="101" t="s">
        <v>216</v>
      </c>
      <c r="D310" s="83">
        <v>2891</v>
      </c>
      <c r="E310" s="23">
        <f t="shared" si="14"/>
        <v>521.32786885245912</v>
      </c>
      <c r="F310" s="23">
        <f t="shared" si="15"/>
        <v>2369.6721311475412</v>
      </c>
      <c r="G310" s="82" t="s">
        <v>739</v>
      </c>
      <c r="H310" s="2"/>
      <c r="I310" s="105"/>
      <c r="J310" s="104"/>
      <c r="K310" s="107"/>
      <c r="L310" s="122"/>
      <c r="M310" s="104"/>
    </row>
    <row r="311" spans="1:13" s="10" customFormat="1" x14ac:dyDescent="0.3">
      <c r="A311" s="99" t="s">
        <v>2782</v>
      </c>
      <c r="B311" s="100" t="s">
        <v>3244</v>
      </c>
      <c r="C311" s="101" t="s">
        <v>216</v>
      </c>
      <c r="D311" s="83">
        <v>2947</v>
      </c>
      <c r="E311" s="23">
        <f t="shared" si="14"/>
        <v>531.42622950819668</v>
      </c>
      <c r="F311" s="23">
        <f t="shared" si="15"/>
        <v>2415.5737704918033</v>
      </c>
      <c r="G311" s="82" t="s">
        <v>739</v>
      </c>
      <c r="H311" s="2"/>
      <c r="I311" s="105"/>
      <c r="J311" s="104"/>
      <c r="K311" s="107"/>
      <c r="L311" s="122"/>
      <c r="M311" s="104"/>
    </row>
    <row r="312" spans="1:13" s="10" customFormat="1" x14ac:dyDescent="0.3">
      <c r="A312" s="99" t="s">
        <v>2783</v>
      </c>
      <c r="B312" s="100" t="s">
        <v>3245</v>
      </c>
      <c r="C312" s="101" t="s">
        <v>216</v>
      </c>
      <c r="D312" s="83">
        <v>2885</v>
      </c>
      <c r="E312" s="23">
        <f t="shared" si="14"/>
        <v>520.24590163934431</v>
      </c>
      <c r="F312" s="23">
        <f t="shared" si="15"/>
        <v>2364.7540983606559</v>
      </c>
      <c r="G312" s="82" t="s">
        <v>739</v>
      </c>
      <c r="H312" s="2"/>
      <c r="I312" s="105"/>
      <c r="J312" s="104"/>
      <c r="K312" s="107"/>
      <c r="L312" s="122"/>
      <c r="M312" s="104"/>
    </row>
    <row r="313" spans="1:13" s="10" customFormat="1" x14ac:dyDescent="0.3">
      <c r="A313" s="99" t="s">
        <v>2784</v>
      </c>
      <c r="B313" s="100" t="s">
        <v>3246</v>
      </c>
      <c r="C313" s="101" t="s">
        <v>216</v>
      </c>
      <c r="D313" s="83">
        <v>3031</v>
      </c>
      <c r="E313" s="23">
        <f t="shared" si="14"/>
        <v>546.57377049180332</v>
      </c>
      <c r="F313" s="23">
        <f t="shared" si="15"/>
        <v>2484.4262295081967</v>
      </c>
      <c r="G313" s="82" t="s">
        <v>739</v>
      </c>
      <c r="H313" s="2"/>
      <c r="I313" s="105"/>
      <c r="J313" s="104"/>
      <c r="K313" s="107"/>
      <c r="L313" s="122"/>
      <c r="M313" s="104"/>
    </row>
    <row r="314" spans="1:13" s="10" customFormat="1" x14ac:dyDescent="0.3">
      <c r="A314" s="99" t="s">
        <v>2785</v>
      </c>
      <c r="B314" s="100" t="s">
        <v>3247</v>
      </c>
      <c r="C314" s="101" t="s">
        <v>216</v>
      </c>
      <c r="D314" s="83">
        <v>2891</v>
      </c>
      <c r="E314" s="23">
        <f t="shared" si="14"/>
        <v>521.32786885245912</v>
      </c>
      <c r="F314" s="23">
        <f t="shared" si="15"/>
        <v>2369.6721311475412</v>
      </c>
      <c r="G314" s="82" t="s">
        <v>739</v>
      </c>
      <c r="H314" s="2"/>
      <c r="I314" s="105"/>
      <c r="J314" s="104"/>
      <c r="K314" s="107"/>
      <c r="L314" s="122"/>
      <c r="M314" s="104"/>
    </row>
    <row r="315" spans="1:13" s="10" customFormat="1" x14ac:dyDescent="0.3">
      <c r="A315" s="99" t="s">
        <v>2786</v>
      </c>
      <c r="B315" s="100" t="s">
        <v>3248</v>
      </c>
      <c r="C315" s="101" t="s">
        <v>216</v>
      </c>
      <c r="D315" s="83">
        <v>2891</v>
      </c>
      <c r="E315" s="23">
        <f t="shared" si="14"/>
        <v>521.32786885245912</v>
      </c>
      <c r="F315" s="23">
        <f t="shared" si="15"/>
        <v>2369.6721311475412</v>
      </c>
      <c r="G315" s="82" t="s">
        <v>739</v>
      </c>
      <c r="H315" s="2"/>
      <c r="I315" s="105"/>
      <c r="J315" s="104"/>
      <c r="K315" s="107"/>
      <c r="L315" s="122"/>
      <c r="M315" s="104"/>
    </row>
    <row r="316" spans="1:13" s="10" customFormat="1" x14ac:dyDescent="0.3">
      <c r="A316" s="99" t="s">
        <v>2787</v>
      </c>
      <c r="B316" s="100" t="s">
        <v>3249</v>
      </c>
      <c r="C316" s="101" t="s">
        <v>216</v>
      </c>
      <c r="D316" s="83">
        <v>3031</v>
      </c>
      <c r="E316" s="23">
        <f t="shared" si="14"/>
        <v>546.57377049180332</v>
      </c>
      <c r="F316" s="23">
        <f t="shared" si="15"/>
        <v>2484.4262295081967</v>
      </c>
      <c r="G316" s="82" t="s">
        <v>739</v>
      </c>
      <c r="H316" s="2"/>
      <c r="I316" s="105"/>
      <c r="J316" s="104"/>
      <c r="K316" s="107"/>
      <c r="L316" s="122"/>
      <c r="M316" s="104"/>
    </row>
    <row r="317" spans="1:13" s="10" customFormat="1" x14ac:dyDescent="0.3">
      <c r="A317" s="99" t="s">
        <v>2788</v>
      </c>
      <c r="B317" s="100" t="s">
        <v>3250</v>
      </c>
      <c r="C317" s="101" t="s">
        <v>216</v>
      </c>
      <c r="D317" s="83">
        <v>3031</v>
      </c>
      <c r="E317" s="23">
        <f t="shared" si="14"/>
        <v>546.57377049180332</v>
      </c>
      <c r="F317" s="23">
        <f t="shared" si="15"/>
        <v>2484.4262295081967</v>
      </c>
      <c r="G317" s="82" t="s">
        <v>739</v>
      </c>
      <c r="H317" s="2"/>
      <c r="I317" s="105"/>
      <c r="J317" s="104"/>
      <c r="K317" s="107"/>
      <c r="L317" s="122"/>
      <c r="M317" s="104"/>
    </row>
    <row r="318" spans="1:13" s="10" customFormat="1" x14ac:dyDescent="0.3">
      <c r="A318" s="99" t="s">
        <v>2789</v>
      </c>
      <c r="B318" s="100" t="s">
        <v>3251</v>
      </c>
      <c r="C318" s="101" t="s">
        <v>216</v>
      </c>
      <c r="D318" s="83">
        <v>2908</v>
      </c>
      <c r="E318" s="23">
        <f t="shared" si="14"/>
        <v>524.39344262295083</v>
      </c>
      <c r="F318" s="23">
        <f t="shared" si="15"/>
        <v>2383.6065573770493</v>
      </c>
      <c r="G318" s="82" t="s">
        <v>739</v>
      </c>
      <c r="H318" s="2"/>
      <c r="I318" s="105"/>
      <c r="J318" s="104"/>
      <c r="K318" s="107"/>
      <c r="L318" s="122"/>
      <c r="M318" s="104"/>
    </row>
    <row r="319" spans="1:13" s="10" customFormat="1" x14ac:dyDescent="0.3">
      <c r="A319" s="99" t="s">
        <v>2790</v>
      </c>
      <c r="B319" s="100" t="s">
        <v>3252</v>
      </c>
      <c r="C319" s="101" t="s">
        <v>216</v>
      </c>
      <c r="D319" s="83">
        <v>3764</v>
      </c>
      <c r="E319" s="23">
        <f t="shared" si="14"/>
        <v>678.7540983606558</v>
      </c>
      <c r="F319" s="23">
        <f t="shared" si="15"/>
        <v>3085.2459016393445</v>
      </c>
      <c r="G319" s="82" t="s">
        <v>739</v>
      </c>
      <c r="H319" s="2"/>
      <c r="I319" s="105"/>
      <c r="J319" s="104"/>
      <c r="K319" s="107"/>
      <c r="L319" s="122"/>
      <c r="M319" s="104"/>
    </row>
    <row r="320" spans="1:13" s="10" customFormat="1" x14ac:dyDescent="0.3">
      <c r="A320" s="99" t="s">
        <v>2791</v>
      </c>
      <c r="B320" s="100" t="s">
        <v>3253</v>
      </c>
      <c r="C320" s="101" t="s">
        <v>216</v>
      </c>
      <c r="D320" s="83">
        <v>3031</v>
      </c>
      <c r="E320" s="23">
        <f t="shared" si="14"/>
        <v>546.57377049180332</v>
      </c>
      <c r="F320" s="23">
        <f t="shared" si="15"/>
        <v>2484.4262295081967</v>
      </c>
      <c r="G320" s="82" t="s">
        <v>739</v>
      </c>
      <c r="H320" s="2"/>
      <c r="I320" s="105"/>
      <c r="J320" s="104"/>
      <c r="K320" s="107"/>
      <c r="L320" s="122"/>
      <c r="M320" s="104"/>
    </row>
    <row r="321" spans="1:13" s="10" customFormat="1" x14ac:dyDescent="0.3">
      <c r="A321" s="99" t="s">
        <v>2792</v>
      </c>
      <c r="B321" s="100" t="s">
        <v>3254</v>
      </c>
      <c r="C321" s="101" t="s">
        <v>216</v>
      </c>
      <c r="D321" s="83">
        <v>2930</v>
      </c>
      <c r="E321" s="23">
        <f t="shared" si="14"/>
        <v>528.36065573770497</v>
      </c>
      <c r="F321" s="23">
        <f t="shared" si="15"/>
        <v>2401.6393442622953</v>
      </c>
      <c r="G321" s="82" t="s">
        <v>739</v>
      </c>
      <c r="H321" s="2"/>
      <c r="I321" s="105"/>
      <c r="J321" s="104"/>
      <c r="K321" s="107"/>
      <c r="L321" s="122"/>
      <c r="M321" s="104"/>
    </row>
    <row r="322" spans="1:13" s="10" customFormat="1" x14ac:dyDescent="0.3">
      <c r="A322" s="99" t="s">
        <v>2793</v>
      </c>
      <c r="B322" s="100" t="s">
        <v>3255</v>
      </c>
      <c r="C322" s="101" t="s">
        <v>216</v>
      </c>
      <c r="D322" s="83">
        <v>2964</v>
      </c>
      <c r="E322" s="23">
        <f t="shared" si="14"/>
        <v>534.49180327868851</v>
      </c>
      <c r="F322" s="23">
        <f t="shared" si="15"/>
        <v>2429.5081967213114</v>
      </c>
      <c r="G322" s="82" t="s">
        <v>739</v>
      </c>
      <c r="H322" s="2"/>
      <c r="I322" s="105"/>
      <c r="J322" s="104"/>
      <c r="K322" s="107"/>
      <c r="L322" s="122"/>
      <c r="M322" s="104"/>
    </row>
    <row r="323" spans="1:13" s="10" customFormat="1" x14ac:dyDescent="0.3">
      <c r="A323" s="99" t="s">
        <v>2794</v>
      </c>
      <c r="B323" s="100" t="s">
        <v>3256</v>
      </c>
      <c r="C323" s="101" t="s">
        <v>216</v>
      </c>
      <c r="D323" s="83">
        <v>3981</v>
      </c>
      <c r="E323" s="23">
        <f t="shared" si="14"/>
        <v>717.88524590163934</v>
      </c>
      <c r="F323" s="23">
        <f t="shared" si="15"/>
        <v>3263.1147540983607</v>
      </c>
      <c r="G323" s="82" t="s">
        <v>739</v>
      </c>
      <c r="H323" s="2"/>
      <c r="I323" s="105"/>
      <c r="J323" s="104"/>
      <c r="K323" s="107"/>
      <c r="L323" s="122"/>
      <c r="M323" s="104"/>
    </row>
    <row r="324" spans="1:13" s="10" customFormat="1" ht="60" x14ac:dyDescent="0.3">
      <c r="A324" s="99" t="s">
        <v>2795</v>
      </c>
      <c r="B324" s="100" t="s">
        <v>2824</v>
      </c>
      <c r="C324" s="101" t="s">
        <v>216</v>
      </c>
      <c r="D324" s="83">
        <v>9562</v>
      </c>
      <c r="E324" s="23">
        <f t="shared" si="14"/>
        <v>1724.295081967213</v>
      </c>
      <c r="F324" s="23">
        <f t="shared" si="15"/>
        <v>7837.7049180327867</v>
      </c>
      <c r="G324" s="82" t="s">
        <v>739</v>
      </c>
      <c r="H324" s="2"/>
      <c r="I324" s="105"/>
      <c r="J324" s="104"/>
      <c r="K324" s="107"/>
      <c r="L324" s="122"/>
      <c r="M324" s="104"/>
    </row>
    <row r="325" spans="1:13" s="10" customFormat="1" ht="24" x14ac:dyDescent="0.3">
      <c r="A325" s="99" t="s">
        <v>2796</v>
      </c>
      <c r="B325" s="100" t="s">
        <v>2825</v>
      </c>
      <c r="C325" s="101" t="s">
        <v>216</v>
      </c>
      <c r="D325" s="83">
        <v>5223</v>
      </c>
      <c r="E325" s="23">
        <f t="shared" si="14"/>
        <v>941.85245901639348</v>
      </c>
      <c r="F325" s="23">
        <f t="shared" si="15"/>
        <v>4281.1475409836066</v>
      </c>
      <c r="G325" s="82" t="s">
        <v>739</v>
      </c>
      <c r="H325" s="2"/>
      <c r="I325" s="105"/>
      <c r="J325" s="104"/>
      <c r="K325" s="107"/>
      <c r="L325" s="122"/>
      <c r="M325" s="104"/>
    </row>
    <row r="326" spans="1:13" s="10" customFormat="1" ht="36" x14ac:dyDescent="0.3">
      <c r="A326" s="99" t="s">
        <v>2797</v>
      </c>
      <c r="B326" s="100" t="s">
        <v>2826</v>
      </c>
      <c r="C326" s="101" t="s">
        <v>216</v>
      </c>
      <c r="D326" s="83">
        <v>2695</v>
      </c>
      <c r="E326" s="23">
        <f t="shared" si="14"/>
        <v>485.98360655737713</v>
      </c>
      <c r="F326" s="23">
        <f t="shared" si="15"/>
        <v>2209.0163934426232</v>
      </c>
      <c r="G326" s="82" t="s">
        <v>739</v>
      </c>
      <c r="H326" s="2"/>
      <c r="I326" s="105"/>
      <c r="J326" s="104"/>
      <c r="K326" s="107"/>
      <c r="L326" s="122"/>
      <c r="M326" s="104"/>
    </row>
    <row r="327" spans="1:13" s="10" customFormat="1" x14ac:dyDescent="0.3">
      <c r="A327" s="99" t="s">
        <v>2798</v>
      </c>
      <c r="B327" s="100" t="s">
        <v>3257</v>
      </c>
      <c r="C327" s="101" t="s">
        <v>216</v>
      </c>
      <c r="D327" s="83">
        <v>4317</v>
      </c>
      <c r="E327" s="23">
        <f t="shared" si="14"/>
        <v>778.47540983606564</v>
      </c>
      <c r="F327" s="23">
        <f t="shared" si="15"/>
        <v>3538.5245901639346</v>
      </c>
      <c r="G327" s="82" t="s">
        <v>739</v>
      </c>
      <c r="H327" s="2"/>
      <c r="I327" s="105"/>
      <c r="J327" s="104"/>
      <c r="K327" s="107"/>
      <c r="L327" s="122"/>
      <c r="M327" s="104"/>
    </row>
    <row r="328" spans="1:13" s="10" customFormat="1" ht="14.4" x14ac:dyDescent="0.3">
      <c r="A328" s="64" t="s">
        <v>346</v>
      </c>
      <c r="B328" s="251" t="s">
        <v>3258</v>
      </c>
      <c r="C328" s="240"/>
      <c r="D328" s="240"/>
      <c r="E328" s="240"/>
      <c r="F328" s="240"/>
      <c r="G328" s="241"/>
      <c r="H328" s="2"/>
      <c r="I328" s="105"/>
      <c r="J328" s="104"/>
      <c r="K328" s="107"/>
      <c r="L328" s="122"/>
      <c r="M328" s="104"/>
    </row>
    <row r="329" spans="1:13" s="189" customFormat="1" x14ac:dyDescent="0.3">
      <c r="A329" s="182" t="s">
        <v>347</v>
      </c>
      <c r="B329" s="193" t="s">
        <v>3259</v>
      </c>
      <c r="C329" s="184" t="s">
        <v>216</v>
      </c>
      <c r="D329" s="185">
        <v>1342</v>
      </c>
      <c r="E329" s="194">
        <f>D329/1.22*0.22</f>
        <v>242</v>
      </c>
      <c r="F329" s="194">
        <f>D329/1.22</f>
        <v>1100</v>
      </c>
      <c r="G329" s="184" t="s">
        <v>238</v>
      </c>
      <c r="H329" s="2" t="s">
        <v>4854</v>
      </c>
      <c r="I329" s="170"/>
      <c r="J329" s="171"/>
      <c r="K329" s="187"/>
      <c r="L329" s="188"/>
      <c r="M329" s="171"/>
    </row>
    <row r="330" spans="1:13" s="189" customFormat="1" x14ac:dyDescent="0.3">
      <c r="A330" s="182" t="s">
        <v>348</v>
      </c>
      <c r="B330" s="193" t="s">
        <v>3260</v>
      </c>
      <c r="C330" s="184" t="s">
        <v>216</v>
      </c>
      <c r="D330" s="185">
        <v>877</v>
      </c>
      <c r="E330" s="194">
        <f t="shared" ref="E330:E393" si="16">D330/1.22*0.22</f>
        <v>158.14754098360658</v>
      </c>
      <c r="F330" s="194">
        <f t="shared" ref="F330:F393" si="17">D330/1.22</f>
        <v>718.85245901639348</v>
      </c>
      <c r="G330" s="184" t="s">
        <v>241</v>
      </c>
      <c r="H330" s="2" t="s">
        <v>4854</v>
      </c>
      <c r="I330" s="170"/>
      <c r="J330" s="171"/>
      <c r="K330" s="187"/>
      <c r="L330" s="188"/>
      <c r="M330" s="171"/>
    </row>
    <row r="331" spans="1:13" s="189" customFormat="1" x14ac:dyDescent="0.3">
      <c r="A331" s="182" t="s">
        <v>349</v>
      </c>
      <c r="B331" s="183" t="s">
        <v>3261</v>
      </c>
      <c r="C331" s="184" t="s">
        <v>216</v>
      </c>
      <c r="D331" s="185">
        <v>877</v>
      </c>
      <c r="E331" s="194">
        <f t="shared" si="16"/>
        <v>158.14754098360658</v>
      </c>
      <c r="F331" s="194">
        <f t="shared" si="17"/>
        <v>718.85245901639348</v>
      </c>
      <c r="G331" s="184" t="s">
        <v>241</v>
      </c>
      <c r="H331" s="2" t="s">
        <v>4854</v>
      </c>
      <c r="I331" s="170"/>
      <c r="J331" s="171"/>
      <c r="K331" s="187"/>
      <c r="L331" s="188"/>
      <c r="M331" s="171"/>
    </row>
    <row r="332" spans="1:13" s="189" customFormat="1" x14ac:dyDescent="0.3">
      <c r="A332" s="182" t="s">
        <v>350</v>
      </c>
      <c r="B332" s="193" t="s">
        <v>3262</v>
      </c>
      <c r="C332" s="184" t="s">
        <v>216</v>
      </c>
      <c r="D332" s="185">
        <v>420</v>
      </c>
      <c r="E332" s="194">
        <f t="shared" si="16"/>
        <v>75.73770491803279</v>
      </c>
      <c r="F332" s="194">
        <f t="shared" si="17"/>
        <v>344.26229508196724</v>
      </c>
      <c r="G332" s="184" t="s">
        <v>246</v>
      </c>
      <c r="H332" s="2" t="s">
        <v>4854</v>
      </c>
      <c r="I332" s="170"/>
      <c r="J332" s="171"/>
      <c r="K332" s="187"/>
      <c r="L332" s="188"/>
      <c r="M332" s="171"/>
    </row>
    <row r="333" spans="1:13" s="10" customFormat="1" x14ac:dyDescent="0.3">
      <c r="A333" s="13" t="s">
        <v>351</v>
      </c>
      <c r="B333" s="14" t="s">
        <v>3263</v>
      </c>
      <c r="C333" s="159" t="s">
        <v>216</v>
      </c>
      <c r="D333" s="160">
        <v>258</v>
      </c>
      <c r="E333" s="161">
        <f t="shared" si="16"/>
        <v>46.524590163934427</v>
      </c>
      <c r="F333" s="161">
        <f t="shared" si="17"/>
        <v>211.47540983606558</v>
      </c>
      <c r="G333" s="30"/>
      <c r="H333" s="2"/>
      <c r="I333" s="105"/>
      <c r="J333" s="104"/>
      <c r="K333" s="107"/>
      <c r="L333" s="122"/>
      <c r="M333" s="104"/>
    </row>
    <row r="334" spans="1:13" s="10" customFormat="1" x14ac:dyDescent="0.3">
      <c r="A334" s="13" t="s">
        <v>352</v>
      </c>
      <c r="B334" s="14" t="s">
        <v>3264</v>
      </c>
      <c r="C334" s="159" t="s">
        <v>216</v>
      </c>
      <c r="D334" s="160">
        <v>258</v>
      </c>
      <c r="E334" s="161">
        <f t="shared" si="16"/>
        <v>46.524590163934427</v>
      </c>
      <c r="F334" s="161">
        <f t="shared" si="17"/>
        <v>211.47540983606558</v>
      </c>
      <c r="G334" s="30"/>
      <c r="H334" s="2"/>
      <c r="I334" s="105"/>
      <c r="J334" s="104"/>
      <c r="K334" s="107"/>
      <c r="L334" s="122"/>
      <c r="M334" s="104"/>
    </row>
    <row r="335" spans="1:13" s="189" customFormat="1" x14ac:dyDescent="0.3">
      <c r="A335" s="182" t="s">
        <v>353</v>
      </c>
      <c r="B335" s="183" t="s">
        <v>3265</v>
      </c>
      <c r="C335" s="184" t="s">
        <v>216</v>
      </c>
      <c r="D335" s="185">
        <v>877</v>
      </c>
      <c r="E335" s="194">
        <f t="shared" si="16"/>
        <v>158.14754098360658</v>
      </c>
      <c r="F335" s="194">
        <f t="shared" si="17"/>
        <v>718.85245901639348</v>
      </c>
      <c r="G335" s="184" t="s">
        <v>241</v>
      </c>
      <c r="H335" s="2" t="s">
        <v>4854</v>
      </c>
      <c r="I335" s="170"/>
      <c r="J335" s="171"/>
      <c r="K335" s="187"/>
      <c r="L335" s="188"/>
      <c r="M335" s="171"/>
    </row>
    <row r="336" spans="1:13" s="189" customFormat="1" x14ac:dyDescent="0.3">
      <c r="A336" s="182" t="s">
        <v>354</v>
      </c>
      <c r="B336" s="183" t="s">
        <v>3266</v>
      </c>
      <c r="C336" s="184" t="s">
        <v>216</v>
      </c>
      <c r="D336" s="185">
        <v>974</v>
      </c>
      <c r="E336" s="194">
        <f t="shared" si="16"/>
        <v>175.63934426229508</v>
      </c>
      <c r="F336" s="194">
        <f t="shared" si="17"/>
        <v>798.36065573770497</v>
      </c>
      <c r="G336" s="184" t="s">
        <v>246</v>
      </c>
      <c r="H336" s="2" t="s">
        <v>4854</v>
      </c>
      <c r="I336" s="170"/>
      <c r="J336" s="171"/>
      <c r="K336" s="187"/>
      <c r="L336" s="188"/>
      <c r="M336" s="171"/>
    </row>
    <row r="337" spans="1:13" s="189" customFormat="1" x14ac:dyDescent="0.3">
      <c r="A337" s="182" t="s">
        <v>355</v>
      </c>
      <c r="B337" s="183" t="s">
        <v>3267</v>
      </c>
      <c r="C337" s="184" t="s">
        <v>216</v>
      </c>
      <c r="D337" s="185">
        <v>974</v>
      </c>
      <c r="E337" s="194">
        <f t="shared" si="16"/>
        <v>175.63934426229508</v>
      </c>
      <c r="F337" s="194">
        <f t="shared" si="17"/>
        <v>798.36065573770497</v>
      </c>
      <c r="G337" s="184" t="s">
        <v>246</v>
      </c>
      <c r="H337" s="2" t="s">
        <v>4854</v>
      </c>
      <c r="I337" s="170"/>
      <c r="J337" s="171"/>
      <c r="K337" s="187"/>
      <c r="L337" s="188"/>
      <c r="M337" s="171"/>
    </row>
    <row r="338" spans="1:13" s="189" customFormat="1" x14ac:dyDescent="0.3">
      <c r="A338" s="182" t="s">
        <v>356</v>
      </c>
      <c r="B338" s="183" t="s">
        <v>3268</v>
      </c>
      <c r="C338" s="184" t="s">
        <v>216</v>
      </c>
      <c r="D338" s="185">
        <v>570</v>
      </c>
      <c r="E338" s="194">
        <f t="shared" si="16"/>
        <v>102.78688524590164</v>
      </c>
      <c r="F338" s="194">
        <f t="shared" si="17"/>
        <v>467.2131147540984</v>
      </c>
      <c r="G338" s="184" t="s">
        <v>238</v>
      </c>
      <c r="H338" s="2" t="s">
        <v>4854</v>
      </c>
      <c r="I338" s="170"/>
      <c r="J338" s="171"/>
      <c r="K338" s="187"/>
      <c r="L338" s="188"/>
      <c r="M338" s="171"/>
    </row>
    <row r="339" spans="1:13" s="10" customFormat="1" x14ac:dyDescent="0.3">
      <c r="A339" s="13" t="s">
        <v>357</v>
      </c>
      <c r="B339" s="41" t="s">
        <v>3269</v>
      </c>
      <c r="C339" s="159" t="s">
        <v>216</v>
      </c>
      <c r="D339" s="160">
        <v>763</v>
      </c>
      <c r="E339" s="161">
        <f t="shared" si="16"/>
        <v>137.59016393442624</v>
      </c>
      <c r="F339" s="161">
        <f t="shared" si="17"/>
        <v>625.40983606557381</v>
      </c>
      <c r="G339" s="159" t="s">
        <v>238</v>
      </c>
      <c r="H339" s="2"/>
      <c r="I339" s="105"/>
      <c r="J339" s="104"/>
      <c r="K339" s="107"/>
      <c r="L339" s="122"/>
      <c r="M339" s="104"/>
    </row>
    <row r="340" spans="1:13" s="189" customFormat="1" x14ac:dyDescent="0.3">
      <c r="A340" s="182" t="s">
        <v>358</v>
      </c>
      <c r="B340" s="183" t="s">
        <v>3270</v>
      </c>
      <c r="C340" s="184" t="s">
        <v>216</v>
      </c>
      <c r="D340" s="185">
        <v>523</v>
      </c>
      <c r="E340" s="194">
        <f t="shared" si="16"/>
        <v>94.311475409836063</v>
      </c>
      <c r="F340" s="194">
        <f t="shared" si="17"/>
        <v>428.68852459016392</v>
      </c>
      <c r="G340" s="184" t="s">
        <v>238</v>
      </c>
      <c r="H340" s="2" t="s">
        <v>4854</v>
      </c>
      <c r="I340" s="170"/>
      <c r="J340" s="171"/>
      <c r="K340" s="187"/>
      <c r="L340" s="188"/>
      <c r="M340" s="171"/>
    </row>
    <row r="341" spans="1:13" s="189" customFormat="1" x14ac:dyDescent="0.3">
      <c r="A341" s="182" t="s">
        <v>359</v>
      </c>
      <c r="B341" s="183" t="s">
        <v>3271</v>
      </c>
      <c r="C341" s="184" t="s">
        <v>216</v>
      </c>
      <c r="D341" s="185">
        <v>374</v>
      </c>
      <c r="E341" s="194">
        <f t="shared" si="16"/>
        <v>67.442622950819668</v>
      </c>
      <c r="F341" s="194">
        <f t="shared" si="17"/>
        <v>306.55737704918033</v>
      </c>
      <c r="G341" s="184" t="s">
        <v>246</v>
      </c>
      <c r="H341" s="2" t="s">
        <v>4854</v>
      </c>
      <c r="I341" s="170"/>
      <c r="J341" s="171"/>
      <c r="K341" s="187"/>
      <c r="L341" s="188"/>
      <c r="M341" s="171"/>
    </row>
    <row r="342" spans="1:13" s="189" customFormat="1" x14ac:dyDescent="0.3">
      <c r="A342" s="182" t="s">
        <v>360</v>
      </c>
      <c r="B342" s="183" t="s">
        <v>3272</v>
      </c>
      <c r="C342" s="184" t="s">
        <v>216</v>
      </c>
      <c r="D342" s="185">
        <v>336</v>
      </c>
      <c r="E342" s="194">
        <f t="shared" si="16"/>
        <v>60.590163934426229</v>
      </c>
      <c r="F342" s="194">
        <f t="shared" si="17"/>
        <v>275.40983606557376</v>
      </c>
      <c r="G342" s="184" t="s">
        <v>246</v>
      </c>
      <c r="H342" s="2" t="s">
        <v>4854</v>
      </c>
      <c r="I342" s="170"/>
      <c r="J342" s="171"/>
      <c r="K342" s="187"/>
      <c r="L342" s="188"/>
      <c r="M342" s="171"/>
    </row>
    <row r="343" spans="1:13" s="189" customFormat="1" x14ac:dyDescent="0.3">
      <c r="A343" s="182" t="s">
        <v>361</v>
      </c>
      <c r="B343" s="183" t="s">
        <v>3273</v>
      </c>
      <c r="C343" s="184" t="s">
        <v>216</v>
      </c>
      <c r="D343" s="185">
        <v>877</v>
      </c>
      <c r="E343" s="194">
        <f t="shared" si="16"/>
        <v>158.14754098360658</v>
      </c>
      <c r="F343" s="194">
        <f t="shared" si="17"/>
        <v>718.85245901639348</v>
      </c>
      <c r="G343" s="184" t="s">
        <v>241</v>
      </c>
      <c r="H343" s="2" t="s">
        <v>4854</v>
      </c>
      <c r="I343" s="170"/>
      <c r="J343" s="171"/>
      <c r="K343" s="187"/>
      <c r="L343" s="188"/>
      <c r="M343" s="171"/>
    </row>
    <row r="344" spans="1:13" s="189" customFormat="1" x14ac:dyDescent="0.3">
      <c r="A344" s="182" t="s">
        <v>362</v>
      </c>
      <c r="B344" s="183" t="s">
        <v>3274</v>
      </c>
      <c r="C344" s="184" t="s">
        <v>216</v>
      </c>
      <c r="D344" s="185">
        <v>877</v>
      </c>
      <c r="E344" s="194">
        <f t="shared" si="16"/>
        <v>158.14754098360658</v>
      </c>
      <c r="F344" s="194">
        <f t="shared" si="17"/>
        <v>718.85245901639348</v>
      </c>
      <c r="G344" s="184" t="s">
        <v>241</v>
      </c>
      <c r="H344" s="2" t="s">
        <v>4854</v>
      </c>
      <c r="I344" s="170"/>
      <c r="J344" s="171"/>
      <c r="K344" s="187"/>
      <c r="L344" s="188"/>
      <c r="M344" s="171"/>
    </row>
    <row r="345" spans="1:13" s="189" customFormat="1" x14ac:dyDescent="0.3">
      <c r="A345" s="182" t="s">
        <v>363</v>
      </c>
      <c r="B345" s="183" t="s">
        <v>3275</v>
      </c>
      <c r="C345" s="184" t="s">
        <v>216</v>
      </c>
      <c r="D345" s="185">
        <v>877</v>
      </c>
      <c r="E345" s="194">
        <f t="shared" si="16"/>
        <v>158.14754098360658</v>
      </c>
      <c r="F345" s="194">
        <f t="shared" si="17"/>
        <v>718.85245901639348</v>
      </c>
      <c r="G345" s="184" t="s">
        <v>241</v>
      </c>
      <c r="H345" s="2" t="s">
        <v>4854</v>
      </c>
      <c r="I345" s="170"/>
      <c r="J345" s="171"/>
      <c r="K345" s="187"/>
      <c r="L345" s="188"/>
      <c r="M345" s="171"/>
    </row>
    <row r="346" spans="1:13" s="189" customFormat="1" x14ac:dyDescent="0.3">
      <c r="A346" s="182" t="s">
        <v>364</v>
      </c>
      <c r="B346" s="183" t="s">
        <v>3276</v>
      </c>
      <c r="C346" s="184" t="s">
        <v>216</v>
      </c>
      <c r="D346" s="185">
        <v>974</v>
      </c>
      <c r="E346" s="194">
        <f t="shared" si="16"/>
        <v>175.63934426229508</v>
      </c>
      <c r="F346" s="194">
        <f t="shared" si="17"/>
        <v>798.36065573770497</v>
      </c>
      <c r="G346" s="184" t="s">
        <v>246</v>
      </c>
      <c r="H346" s="2" t="s">
        <v>4854</v>
      </c>
      <c r="I346" s="170"/>
      <c r="J346" s="171"/>
      <c r="K346" s="187"/>
      <c r="L346" s="188"/>
      <c r="M346" s="171"/>
    </row>
    <row r="347" spans="1:13" s="189" customFormat="1" x14ac:dyDescent="0.3">
      <c r="A347" s="182" t="s">
        <v>365</v>
      </c>
      <c r="B347" s="183" t="s">
        <v>3277</v>
      </c>
      <c r="C347" s="184" t="s">
        <v>216</v>
      </c>
      <c r="D347" s="185">
        <v>377</v>
      </c>
      <c r="E347" s="194">
        <f t="shared" si="16"/>
        <v>67.983606557377058</v>
      </c>
      <c r="F347" s="194">
        <f t="shared" si="17"/>
        <v>309.01639344262298</v>
      </c>
      <c r="G347" s="184" t="s">
        <v>246</v>
      </c>
      <c r="H347" s="2" t="s">
        <v>4854</v>
      </c>
      <c r="I347" s="170"/>
      <c r="J347" s="171"/>
      <c r="K347" s="187"/>
      <c r="L347" s="188"/>
      <c r="M347" s="171"/>
    </row>
    <row r="348" spans="1:13" s="10" customFormat="1" ht="22.2" customHeight="1" x14ac:dyDescent="0.3">
      <c r="A348" s="39" t="s">
        <v>366</v>
      </c>
      <c r="B348" s="40" t="s">
        <v>3278</v>
      </c>
      <c r="C348" s="30" t="s">
        <v>216</v>
      </c>
      <c r="D348" s="31">
        <v>1901</v>
      </c>
      <c r="E348" s="161">
        <f t="shared" si="16"/>
        <v>342.80327868852459</v>
      </c>
      <c r="F348" s="161">
        <f t="shared" si="17"/>
        <v>1558.1967213114754</v>
      </c>
      <c r="G348" s="30" t="s">
        <v>238</v>
      </c>
      <c r="H348" s="2"/>
      <c r="I348" s="105"/>
      <c r="J348" s="104"/>
      <c r="K348" s="107"/>
      <c r="L348" s="122"/>
      <c r="M348" s="104"/>
    </row>
    <row r="349" spans="1:13" s="189" customFormat="1" x14ac:dyDescent="0.3">
      <c r="A349" s="182" t="s">
        <v>367</v>
      </c>
      <c r="B349" s="183" t="s">
        <v>3279</v>
      </c>
      <c r="C349" s="184" t="s">
        <v>216</v>
      </c>
      <c r="D349" s="185">
        <v>570</v>
      </c>
      <c r="E349" s="194">
        <f t="shared" si="16"/>
        <v>102.78688524590164</v>
      </c>
      <c r="F349" s="194">
        <f t="shared" si="17"/>
        <v>467.2131147540984</v>
      </c>
      <c r="G349" s="184" t="s">
        <v>238</v>
      </c>
      <c r="H349" s="2" t="s">
        <v>4854</v>
      </c>
      <c r="I349" s="170"/>
      <c r="J349" s="171"/>
      <c r="K349" s="187"/>
      <c r="L349" s="188"/>
      <c r="M349" s="171"/>
    </row>
    <row r="350" spans="1:13" s="10" customFormat="1" x14ac:dyDescent="0.3">
      <c r="A350" s="13" t="s">
        <v>368</v>
      </c>
      <c r="B350" s="41" t="s">
        <v>3280</v>
      </c>
      <c r="C350" s="159" t="s">
        <v>216</v>
      </c>
      <c r="D350" s="160">
        <v>297</v>
      </c>
      <c r="E350" s="161">
        <f t="shared" si="16"/>
        <v>53.557377049180324</v>
      </c>
      <c r="F350" s="161">
        <f t="shared" si="17"/>
        <v>243.44262295081967</v>
      </c>
      <c r="G350" s="159"/>
      <c r="H350" s="2"/>
      <c r="I350" s="105"/>
      <c r="J350" s="104"/>
      <c r="K350" s="107"/>
      <c r="L350" s="122"/>
      <c r="M350" s="104"/>
    </row>
    <row r="351" spans="1:13" s="189" customFormat="1" x14ac:dyDescent="0.3">
      <c r="A351" s="182" t="s">
        <v>369</v>
      </c>
      <c r="B351" s="183" t="s">
        <v>3281</v>
      </c>
      <c r="C351" s="184" t="s">
        <v>216</v>
      </c>
      <c r="D351" s="185">
        <v>623</v>
      </c>
      <c r="E351" s="194">
        <f t="shared" si="16"/>
        <v>112.34426229508198</v>
      </c>
      <c r="F351" s="194">
        <f t="shared" si="17"/>
        <v>510.65573770491807</v>
      </c>
      <c r="G351" s="184" t="s">
        <v>238</v>
      </c>
      <c r="H351" s="2" t="s">
        <v>4854</v>
      </c>
      <c r="I351" s="170"/>
      <c r="J351" s="171"/>
      <c r="K351" s="187"/>
      <c r="L351" s="188"/>
      <c r="M351" s="171"/>
    </row>
    <row r="352" spans="1:13" s="189" customFormat="1" x14ac:dyDescent="0.3">
      <c r="A352" s="182" t="s">
        <v>370</v>
      </c>
      <c r="B352" s="183" t="s">
        <v>3282</v>
      </c>
      <c r="C352" s="184" t="s">
        <v>216</v>
      </c>
      <c r="D352" s="185">
        <v>1266</v>
      </c>
      <c r="E352" s="194">
        <f t="shared" si="16"/>
        <v>228.29508196721312</v>
      </c>
      <c r="F352" s="194">
        <f t="shared" si="17"/>
        <v>1037.704918032787</v>
      </c>
      <c r="G352" s="184" t="s">
        <v>246</v>
      </c>
      <c r="H352" s="2" t="s">
        <v>4854</v>
      </c>
      <c r="I352" s="170"/>
      <c r="J352" s="171"/>
      <c r="K352" s="187"/>
      <c r="L352" s="188"/>
      <c r="M352" s="171"/>
    </row>
    <row r="353" spans="1:13" s="10" customFormat="1" ht="24" x14ac:dyDescent="0.3">
      <c r="A353" s="13" t="s">
        <v>371</v>
      </c>
      <c r="B353" s="41" t="s">
        <v>3283</v>
      </c>
      <c r="C353" s="159" t="s">
        <v>216</v>
      </c>
      <c r="D353" s="160">
        <v>763</v>
      </c>
      <c r="E353" s="161">
        <f t="shared" si="16"/>
        <v>137.59016393442624</v>
      </c>
      <c r="F353" s="161">
        <f t="shared" si="17"/>
        <v>625.40983606557381</v>
      </c>
      <c r="G353" s="159" t="s">
        <v>238</v>
      </c>
      <c r="H353" s="2"/>
      <c r="I353" s="105"/>
      <c r="J353" s="104"/>
      <c r="K353" s="107"/>
      <c r="L353" s="122"/>
      <c r="M353" s="104"/>
    </row>
    <row r="354" spans="1:13" s="10" customFormat="1" ht="24" x14ac:dyDescent="0.3">
      <c r="A354" s="13" t="s">
        <v>372</v>
      </c>
      <c r="B354" s="41" t="s">
        <v>3284</v>
      </c>
      <c r="C354" s="159" t="s">
        <v>216</v>
      </c>
      <c r="D354" s="160">
        <v>275</v>
      </c>
      <c r="E354" s="161">
        <f t="shared" si="16"/>
        <v>49.590163934426236</v>
      </c>
      <c r="F354" s="161">
        <f t="shared" si="17"/>
        <v>225.40983606557378</v>
      </c>
      <c r="G354" s="159"/>
      <c r="H354" s="2"/>
      <c r="I354" s="105"/>
      <c r="J354" s="104"/>
      <c r="K354" s="107"/>
      <c r="L354" s="122"/>
      <c r="M354" s="104"/>
    </row>
    <row r="355" spans="1:13" s="189" customFormat="1" x14ac:dyDescent="0.3">
      <c r="A355" s="182" t="s">
        <v>373</v>
      </c>
      <c r="B355" s="183" t="s">
        <v>3285</v>
      </c>
      <c r="C355" s="184" t="s">
        <v>216</v>
      </c>
      <c r="D355" s="185">
        <v>570</v>
      </c>
      <c r="E355" s="194">
        <f t="shared" si="16"/>
        <v>102.78688524590164</v>
      </c>
      <c r="F355" s="194">
        <f t="shared" si="17"/>
        <v>467.2131147540984</v>
      </c>
      <c r="G355" s="184" t="s">
        <v>238</v>
      </c>
      <c r="H355" s="2" t="s">
        <v>4854</v>
      </c>
      <c r="I355" s="170"/>
      <c r="J355" s="171"/>
      <c r="K355" s="187"/>
      <c r="L355" s="188"/>
      <c r="M355" s="171"/>
    </row>
    <row r="356" spans="1:13" s="10" customFormat="1" x14ac:dyDescent="0.3">
      <c r="A356" s="13" t="s">
        <v>374</v>
      </c>
      <c r="B356" s="41" t="s">
        <v>3286</v>
      </c>
      <c r="C356" s="159" t="s">
        <v>216</v>
      </c>
      <c r="D356" s="160">
        <v>850</v>
      </c>
      <c r="E356" s="161">
        <f t="shared" si="16"/>
        <v>153.27868852459017</v>
      </c>
      <c r="F356" s="161">
        <f t="shared" si="17"/>
        <v>696.72131147540983</v>
      </c>
      <c r="G356" s="30"/>
      <c r="H356" s="2"/>
      <c r="I356" s="105"/>
      <c r="J356" s="104"/>
      <c r="K356" s="107"/>
      <c r="L356" s="122"/>
      <c r="M356" s="104"/>
    </row>
    <row r="357" spans="1:13" s="189" customFormat="1" x14ac:dyDescent="0.3">
      <c r="A357" s="182" t="s">
        <v>375</v>
      </c>
      <c r="B357" s="183" t="s">
        <v>3287</v>
      </c>
      <c r="C357" s="184" t="s">
        <v>216</v>
      </c>
      <c r="D357" s="185">
        <v>570</v>
      </c>
      <c r="E357" s="194">
        <f t="shared" si="16"/>
        <v>102.78688524590164</v>
      </c>
      <c r="F357" s="194">
        <f t="shared" si="17"/>
        <v>467.2131147540984</v>
      </c>
      <c r="G357" s="184" t="s">
        <v>238</v>
      </c>
      <c r="H357" s="2" t="s">
        <v>4854</v>
      </c>
      <c r="I357" s="170"/>
      <c r="J357" s="171"/>
      <c r="K357" s="187"/>
      <c r="L357" s="188"/>
      <c r="M357" s="171"/>
    </row>
    <row r="358" spans="1:13" s="189" customFormat="1" x14ac:dyDescent="0.3">
      <c r="A358" s="182" t="s">
        <v>376</v>
      </c>
      <c r="B358" s="183" t="s">
        <v>3288</v>
      </c>
      <c r="C358" s="184" t="s">
        <v>216</v>
      </c>
      <c r="D358" s="185">
        <v>570</v>
      </c>
      <c r="E358" s="194">
        <f t="shared" si="16"/>
        <v>102.78688524590164</v>
      </c>
      <c r="F358" s="194">
        <f t="shared" si="17"/>
        <v>467.2131147540984</v>
      </c>
      <c r="G358" s="184" t="s">
        <v>238</v>
      </c>
      <c r="H358" s="2" t="s">
        <v>4854</v>
      </c>
      <c r="I358" s="170"/>
      <c r="J358" s="171"/>
      <c r="K358" s="187"/>
      <c r="L358" s="188"/>
      <c r="M358" s="171"/>
    </row>
    <row r="359" spans="1:13" s="10" customFormat="1" x14ac:dyDescent="0.3">
      <c r="A359" s="13" t="s">
        <v>377</v>
      </c>
      <c r="B359" s="41" t="s">
        <v>3289</v>
      </c>
      <c r="C359" s="159" t="s">
        <v>216</v>
      </c>
      <c r="D359" s="160">
        <v>324</v>
      </c>
      <c r="E359" s="161">
        <f t="shared" si="16"/>
        <v>58.42622950819672</v>
      </c>
      <c r="F359" s="161">
        <f t="shared" si="17"/>
        <v>265.57377049180326</v>
      </c>
      <c r="G359" s="30"/>
      <c r="H359" s="2"/>
      <c r="I359" s="105"/>
      <c r="J359" s="104"/>
      <c r="K359" s="107"/>
      <c r="L359" s="122"/>
      <c r="M359" s="104"/>
    </row>
    <row r="360" spans="1:13" s="189" customFormat="1" x14ac:dyDescent="0.3">
      <c r="A360" s="182" t="s">
        <v>2634</v>
      </c>
      <c r="B360" s="183" t="s">
        <v>3290</v>
      </c>
      <c r="C360" s="184" t="s">
        <v>216</v>
      </c>
      <c r="D360" s="185">
        <v>570</v>
      </c>
      <c r="E360" s="194">
        <f t="shared" si="16"/>
        <v>102.78688524590164</v>
      </c>
      <c r="F360" s="194">
        <f t="shared" si="17"/>
        <v>467.2131147540984</v>
      </c>
      <c r="G360" s="184" t="s">
        <v>238</v>
      </c>
      <c r="H360" s="2" t="s">
        <v>4854</v>
      </c>
      <c r="I360" s="170"/>
      <c r="J360" s="171"/>
      <c r="K360" s="187"/>
      <c r="L360" s="188"/>
      <c r="M360" s="171"/>
    </row>
    <row r="361" spans="1:13" s="10" customFormat="1" x14ac:dyDescent="0.3">
      <c r="A361" s="13" t="s">
        <v>378</v>
      </c>
      <c r="B361" s="41" t="s">
        <v>3291</v>
      </c>
      <c r="C361" s="159" t="s">
        <v>216</v>
      </c>
      <c r="D361" s="160">
        <v>324</v>
      </c>
      <c r="E361" s="161">
        <f t="shared" si="16"/>
        <v>58.42622950819672</v>
      </c>
      <c r="F361" s="161">
        <f t="shared" si="17"/>
        <v>265.57377049180326</v>
      </c>
      <c r="G361" s="30"/>
      <c r="H361" s="2"/>
      <c r="I361" s="105"/>
      <c r="J361" s="104"/>
      <c r="K361" s="107"/>
      <c r="L361" s="122"/>
      <c r="M361" s="104"/>
    </row>
    <row r="362" spans="1:13" s="189" customFormat="1" x14ac:dyDescent="0.3">
      <c r="A362" s="182" t="s">
        <v>379</v>
      </c>
      <c r="B362" s="183" t="s">
        <v>3292</v>
      </c>
      <c r="C362" s="184" t="s">
        <v>216</v>
      </c>
      <c r="D362" s="185">
        <v>1382</v>
      </c>
      <c r="E362" s="194">
        <f t="shared" si="16"/>
        <v>249.21311475409837</v>
      </c>
      <c r="F362" s="194">
        <f t="shared" si="17"/>
        <v>1132.7868852459017</v>
      </c>
      <c r="G362" s="184" t="s">
        <v>238</v>
      </c>
      <c r="H362" s="2" t="s">
        <v>4854</v>
      </c>
      <c r="I362" s="170"/>
      <c r="J362" s="171"/>
      <c r="K362" s="187"/>
      <c r="L362" s="188"/>
      <c r="M362" s="171"/>
    </row>
    <row r="363" spans="1:13" s="189" customFormat="1" x14ac:dyDescent="0.3">
      <c r="A363" s="182" t="s">
        <v>380</v>
      </c>
      <c r="B363" s="183" t="s">
        <v>3293</v>
      </c>
      <c r="C363" s="184" t="s">
        <v>216</v>
      </c>
      <c r="D363" s="185">
        <v>570</v>
      </c>
      <c r="E363" s="194">
        <f t="shared" si="16"/>
        <v>102.78688524590164</v>
      </c>
      <c r="F363" s="194">
        <f t="shared" si="17"/>
        <v>467.2131147540984</v>
      </c>
      <c r="G363" s="184" t="s">
        <v>238</v>
      </c>
      <c r="H363" s="2" t="s">
        <v>4854</v>
      </c>
      <c r="I363" s="170"/>
      <c r="J363" s="171"/>
      <c r="K363" s="187"/>
      <c r="L363" s="188"/>
      <c r="M363" s="171"/>
    </row>
    <row r="364" spans="1:13" s="189" customFormat="1" x14ac:dyDescent="0.3">
      <c r="A364" s="182" t="s">
        <v>381</v>
      </c>
      <c r="B364" s="183" t="s">
        <v>3294</v>
      </c>
      <c r="C364" s="184" t="s">
        <v>216</v>
      </c>
      <c r="D364" s="185">
        <v>974</v>
      </c>
      <c r="E364" s="194">
        <f t="shared" si="16"/>
        <v>175.63934426229508</v>
      </c>
      <c r="F364" s="194">
        <f t="shared" si="17"/>
        <v>798.36065573770497</v>
      </c>
      <c r="G364" s="184" t="s">
        <v>246</v>
      </c>
      <c r="H364" s="2" t="s">
        <v>4854</v>
      </c>
      <c r="I364" s="170"/>
      <c r="J364" s="171"/>
      <c r="K364" s="187"/>
      <c r="L364" s="188"/>
      <c r="M364" s="171"/>
    </row>
    <row r="365" spans="1:13" s="189" customFormat="1" x14ac:dyDescent="0.3">
      <c r="A365" s="182" t="s">
        <v>382</v>
      </c>
      <c r="B365" s="183" t="s">
        <v>3295</v>
      </c>
      <c r="C365" s="184" t="s">
        <v>216</v>
      </c>
      <c r="D365" s="185">
        <v>974</v>
      </c>
      <c r="E365" s="194">
        <f t="shared" si="16"/>
        <v>175.63934426229508</v>
      </c>
      <c r="F365" s="194">
        <f t="shared" si="17"/>
        <v>798.36065573770497</v>
      </c>
      <c r="G365" s="184" t="s">
        <v>246</v>
      </c>
      <c r="H365" s="2" t="s">
        <v>4854</v>
      </c>
      <c r="I365" s="170"/>
      <c r="J365" s="171"/>
      <c r="K365" s="187"/>
      <c r="L365" s="188"/>
      <c r="M365" s="171"/>
    </row>
    <row r="366" spans="1:13" s="189" customFormat="1" x14ac:dyDescent="0.3">
      <c r="A366" s="182" t="s">
        <v>383</v>
      </c>
      <c r="B366" s="183" t="s">
        <v>3296</v>
      </c>
      <c r="C366" s="184" t="s">
        <v>216</v>
      </c>
      <c r="D366" s="185">
        <v>974</v>
      </c>
      <c r="E366" s="194">
        <f t="shared" si="16"/>
        <v>175.63934426229508</v>
      </c>
      <c r="F366" s="194">
        <f t="shared" si="17"/>
        <v>798.36065573770497</v>
      </c>
      <c r="G366" s="184" t="s">
        <v>246</v>
      </c>
      <c r="H366" s="2" t="s">
        <v>4854</v>
      </c>
      <c r="I366" s="170"/>
      <c r="J366" s="171"/>
      <c r="K366" s="187"/>
      <c r="L366" s="188"/>
      <c r="M366" s="171"/>
    </row>
    <row r="367" spans="1:13" s="189" customFormat="1" x14ac:dyDescent="0.3">
      <c r="A367" s="182" t="s">
        <v>384</v>
      </c>
      <c r="B367" s="183" t="s">
        <v>3297</v>
      </c>
      <c r="C367" s="184" t="s">
        <v>216</v>
      </c>
      <c r="D367" s="185">
        <v>716</v>
      </c>
      <c r="E367" s="194">
        <f t="shared" si="16"/>
        <v>129.11475409836066</v>
      </c>
      <c r="F367" s="194">
        <f t="shared" si="17"/>
        <v>586.88524590163934</v>
      </c>
      <c r="G367" s="184" t="s">
        <v>246</v>
      </c>
      <c r="H367" s="2" t="s">
        <v>4854</v>
      </c>
      <c r="I367" s="170"/>
      <c r="J367" s="171"/>
      <c r="K367" s="187"/>
      <c r="L367" s="188"/>
      <c r="M367" s="171"/>
    </row>
    <row r="368" spans="1:13" s="189" customFormat="1" x14ac:dyDescent="0.3">
      <c r="A368" s="182" t="s">
        <v>385</v>
      </c>
      <c r="B368" s="183" t="s">
        <v>3298</v>
      </c>
      <c r="C368" s="184" t="s">
        <v>216</v>
      </c>
      <c r="D368" s="185">
        <v>374</v>
      </c>
      <c r="E368" s="194">
        <f t="shared" si="16"/>
        <v>67.442622950819668</v>
      </c>
      <c r="F368" s="194">
        <f t="shared" si="17"/>
        <v>306.55737704918033</v>
      </c>
      <c r="G368" s="184" t="s">
        <v>246</v>
      </c>
      <c r="H368" s="2" t="s">
        <v>4854</v>
      </c>
      <c r="I368" s="170"/>
      <c r="J368" s="171"/>
      <c r="K368" s="187"/>
      <c r="L368" s="188"/>
      <c r="M368" s="171"/>
    </row>
    <row r="369" spans="1:13" s="189" customFormat="1" x14ac:dyDescent="0.3">
      <c r="A369" s="182" t="s">
        <v>386</v>
      </c>
      <c r="B369" s="183" t="s">
        <v>3299</v>
      </c>
      <c r="C369" s="184" t="s">
        <v>216</v>
      </c>
      <c r="D369" s="185">
        <v>1045</v>
      </c>
      <c r="E369" s="194">
        <f t="shared" si="16"/>
        <v>188.44262295081967</v>
      </c>
      <c r="F369" s="194">
        <f t="shared" si="17"/>
        <v>856.55737704918033</v>
      </c>
      <c r="G369" s="184" t="s">
        <v>238</v>
      </c>
      <c r="H369" s="2" t="s">
        <v>4854</v>
      </c>
      <c r="I369" s="170"/>
      <c r="J369" s="171"/>
      <c r="K369" s="187"/>
      <c r="L369" s="188"/>
      <c r="M369" s="171"/>
    </row>
    <row r="370" spans="1:13" s="189" customFormat="1" x14ac:dyDescent="0.3">
      <c r="A370" s="182" t="s">
        <v>387</v>
      </c>
      <c r="B370" s="183" t="s">
        <v>3300</v>
      </c>
      <c r="C370" s="184" t="s">
        <v>216</v>
      </c>
      <c r="D370" s="185">
        <v>570</v>
      </c>
      <c r="E370" s="194">
        <f t="shared" si="16"/>
        <v>102.78688524590164</v>
      </c>
      <c r="F370" s="194">
        <f t="shared" si="17"/>
        <v>467.2131147540984</v>
      </c>
      <c r="G370" s="184" t="s">
        <v>238</v>
      </c>
      <c r="H370" s="2" t="s">
        <v>4854</v>
      </c>
      <c r="I370" s="170"/>
      <c r="J370" s="171"/>
      <c r="K370" s="187"/>
      <c r="L370" s="188"/>
      <c r="M370" s="171"/>
    </row>
    <row r="371" spans="1:13" s="189" customFormat="1" x14ac:dyDescent="0.3">
      <c r="A371" s="182" t="s">
        <v>388</v>
      </c>
      <c r="B371" s="183" t="s">
        <v>3301</v>
      </c>
      <c r="C371" s="184" t="s">
        <v>216</v>
      </c>
      <c r="D371" s="185">
        <v>570</v>
      </c>
      <c r="E371" s="194">
        <f t="shared" si="16"/>
        <v>102.78688524590164</v>
      </c>
      <c r="F371" s="194">
        <f t="shared" si="17"/>
        <v>467.2131147540984</v>
      </c>
      <c r="G371" s="184" t="s">
        <v>238</v>
      </c>
      <c r="H371" s="2" t="s">
        <v>4854</v>
      </c>
      <c r="I371" s="170"/>
      <c r="J371" s="171"/>
      <c r="K371" s="187"/>
      <c r="L371" s="188"/>
      <c r="M371" s="171"/>
    </row>
    <row r="372" spans="1:13" s="189" customFormat="1" x14ac:dyDescent="0.3">
      <c r="A372" s="182" t="s">
        <v>389</v>
      </c>
      <c r="B372" s="183" t="s">
        <v>3302</v>
      </c>
      <c r="C372" s="184" t="s">
        <v>216</v>
      </c>
      <c r="D372" s="185">
        <v>481</v>
      </c>
      <c r="E372" s="194">
        <f t="shared" si="16"/>
        <v>86.73770491803279</v>
      </c>
      <c r="F372" s="194">
        <f t="shared" si="17"/>
        <v>394.26229508196724</v>
      </c>
      <c r="G372" s="184" t="s">
        <v>246</v>
      </c>
      <c r="H372" s="2" t="s">
        <v>4854</v>
      </c>
      <c r="I372" s="170"/>
      <c r="J372" s="171"/>
      <c r="K372" s="187"/>
      <c r="L372" s="188"/>
      <c r="M372" s="171"/>
    </row>
    <row r="373" spans="1:13" s="10" customFormat="1" x14ac:dyDescent="0.3">
      <c r="A373" s="13" t="s">
        <v>390</v>
      </c>
      <c r="B373" s="41" t="s">
        <v>3303</v>
      </c>
      <c r="C373" s="159" t="s">
        <v>216</v>
      </c>
      <c r="D373" s="160">
        <v>763</v>
      </c>
      <c r="E373" s="161">
        <f t="shared" si="16"/>
        <v>137.59016393442624</v>
      </c>
      <c r="F373" s="161">
        <f t="shared" si="17"/>
        <v>625.40983606557381</v>
      </c>
      <c r="G373" s="159"/>
      <c r="H373" s="2"/>
      <c r="I373" s="105"/>
      <c r="J373" s="104"/>
      <c r="K373" s="107"/>
      <c r="L373" s="122"/>
      <c r="M373" s="104"/>
    </row>
    <row r="374" spans="1:13" s="189" customFormat="1" x14ac:dyDescent="0.3">
      <c r="A374" s="182" t="s">
        <v>391</v>
      </c>
      <c r="B374" s="183" t="s">
        <v>3304</v>
      </c>
      <c r="C374" s="184" t="s">
        <v>216</v>
      </c>
      <c r="D374" s="185">
        <v>623</v>
      </c>
      <c r="E374" s="194">
        <f t="shared" si="16"/>
        <v>112.34426229508198</v>
      </c>
      <c r="F374" s="194">
        <f t="shared" si="17"/>
        <v>510.65573770491807</v>
      </c>
      <c r="G374" s="184" t="s">
        <v>238</v>
      </c>
      <c r="H374" s="2" t="s">
        <v>4854</v>
      </c>
      <c r="I374" s="170"/>
      <c r="J374" s="171"/>
      <c r="K374" s="187"/>
      <c r="L374" s="188"/>
      <c r="M374" s="171"/>
    </row>
    <row r="375" spans="1:13" s="189" customFormat="1" x14ac:dyDescent="0.3">
      <c r="A375" s="182" t="s">
        <v>392</v>
      </c>
      <c r="B375" s="183" t="s">
        <v>3305</v>
      </c>
      <c r="C375" s="184" t="s">
        <v>216</v>
      </c>
      <c r="D375" s="185">
        <v>1022</v>
      </c>
      <c r="E375" s="194">
        <f t="shared" si="16"/>
        <v>184.29508196721312</v>
      </c>
      <c r="F375" s="194">
        <f t="shared" si="17"/>
        <v>837.70491803278685</v>
      </c>
      <c r="G375" s="184" t="s">
        <v>246</v>
      </c>
      <c r="H375" s="2" t="s">
        <v>4854</v>
      </c>
      <c r="I375" s="170"/>
      <c r="J375" s="171"/>
      <c r="K375" s="187"/>
      <c r="L375" s="188"/>
      <c r="M375" s="171"/>
    </row>
    <row r="376" spans="1:13" s="10" customFormat="1" x14ac:dyDescent="0.3">
      <c r="A376" s="13" t="s">
        <v>393</v>
      </c>
      <c r="B376" s="41" t="s">
        <v>3306</v>
      </c>
      <c r="C376" s="159" t="s">
        <v>216</v>
      </c>
      <c r="D376" s="160">
        <v>763</v>
      </c>
      <c r="E376" s="161">
        <f t="shared" si="16"/>
        <v>137.59016393442624</v>
      </c>
      <c r="F376" s="161">
        <f t="shared" si="17"/>
        <v>625.40983606557381</v>
      </c>
      <c r="G376" s="159"/>
      <c r="H376" s="2"/>
      <c r="I376" s="105"/>
      <c r="J376" s="104"/>
      <c r="K376" s="107"/>
      <c r="L376" s="122"/>
      <c r="M376" s="104"/>
    </row>
    <row r="377" spans="1:13" s="10" customFormat="1" x14ac:dyDescent="0.3">
      <c r="A377" s="13" t="s">
        <v>394</v>
      </c>
      <c r="B377" s="41" t="s">
        <v>3307</v>
      </c>
      <c r="C377" s="159" t="s">
        <v>216</v>
      </c>
      <c r="D377" s="160">
        <v>973</v>
      </c>
      <c r="E377" s="161">
        <f t="shared" si="16"/>
        <v>175.45901639344262</v>
      </c>
      <c r="F377" s="161">
        <f t="shared" si="17"/>
        <v>797.54098360655735</v>
      </c>
      <c r="G377" s="159"/>
      <c r="H377" s="2"/>
      <c r="I377" s="105"/>
      <c r="J377" s="104"/>
      <c r="K377" s="107"/>
      <c r="L377" s="122"/>
      <c r="M377" s="104"/>
    </row>
    <row r="378" spans="1:13" s="189" customFormat="1" x14ac:dyDescent="0.3">
      <c r="A378" s="182" t="s">
        <v>395</v>
      </c>
      <c r="B378" s="183" t="s">
        <v>3308</v>
      </c>
      <c r="C378" s="184" t="s">
        <v>216</v>
      </c>
      <c r="D378" s="185">
        <v>1022</v>
      </c>
      <c r="E378" s="194">
        <f t="shared" si="16"/>
        <v>184.29508196721312</v>
      </c>
      <c r="F378" s="194">
        <f t="shared" si="17"/>
        <v>837.70491803278685</v>
      </c>
      <c r="G378" s="184" t="s">
        <v>246</v>
      </c>
      <c r="H378" s="2" t="s">
        <v>4854</v>
      </c>
      <c r="I378" s="170"/>
      <c r="J378" s="171"/>
      <c r="K378" s="187"/>
      <c r="L378" s="188"/>
      <c r="M378" s="171"/>
    </row>
    <row r="379" spans="1:13" s="189" customFormat="1" x14ac:dyDescent="0.3">
      <c r="A379" s="182" t="s">
        <v>396</v>
      </c>
      <c r="B379" s="183" t="s">
        <v>3309</v>
      </c>
      <c r="C379" s="184" t="s">
        <v>216</v>
      </c>
      <c r="D379" s="185">
        <v>929</v>
      </c>
      <c r="E379" s="194">
        <f t="shared" si="16"/>
        <v>167.52459016393445</v>
      </c>
      <c r="F379" s="194">
        <f t="shared" si="17"/>
        <v>761.47540983606564</v>
      </c>
      <c r="G379" s="184" t="s">
        <v>246</v>
      </c>
      <c r="H379" s="2" t="s">
        <v>4854</v>
      </c>
      <c r="I379" s="170"/>
      <c r="J379" s="171"/>
      <c r="K379" s="187"/>
      <c r="L379" s="188"/>
      <c r="M379" s="171"/>
    </row>
    <row r="380" spans="1:13" s="189" customFormat="1" x14ac:dyDescent="0.3">
      <c r="A380" s="182" t="s">
        <v>397</v>
      </c>
      <c r="B380" s="183" t="s">
        <v>3310</v>
      </c>
      <c r="C380" s="184" t="s">
        <v>216</v>
      </c>
      <c r="D380" s="185">
        <v>481</v>
      </c>
      <c r="E380" s="194">
        <f t="shared" si="16"/>
        <v>86.73770491803279</v>
      </c>
      <c r="F380" s="194">
        <f t="shared" si="17"/>
        <v>394.26229508196724</v>
      </c>
      <c r="G380" s="184" t="s">
        <v>246</v>
      </c>
      <c r="H380" s="2" t="s">
        <v>4854</v>
      </c>
      <c r="I380" s="170"/>
      <c r="J380" s="171"/>
      <c r="K380" s="187"/>
      <c r="L380" s="188"/>
      <c r="M380" s="171"/>
    </row>
    <row r="381" spans="1:13" s="189" customFormat="1" x14ac:dyDescent="0.3">
      <c r="A381" s="182" t="s">
        <v>398</v>
      </c>
      <c r="B381" s="183" t="s">
        <v>3311</v>
      </c>
      <c r="C381" s="184" t="s">
        <v>216</v>
      </c>
      <c r="D381" s="185">
        <v>481</v>
      </c>
      <c r="E381" s="194">
        <f t="shared" si="16"/>
        <v>86.73770491803279</v>
      </c>
      <c r="F381" s="194">
        <f t="shared" si="17"/>
        <v>394.26229508196724</v>
      </c>
      <c r="G381" s="184" t="s">
        <v>246</v>
      </c>
      <c r="H381" s="2" t="s">
        <v>4854</v>
      </c>
      <c r="I381" s="170"/>
      <c r="J381" s="171"/>
      <c r="K381" s="187"/>
      <c r="L381" s="188"/>
      <c r="M381" s="171"/>
    </row>
    <row r="382" spans="1:13" s="189" customFormat="1" x14ac:dyDescent="0.3">
      <c r="A382" s="182" t="s">
        <v>399</v>
      </c>
      <c r="B382" s="183" t="s">
        <v>3312</v>
      </c>
      <c r="C382" s="184" t="s">
        <v>216</v>
      </c>
      <c r="D382" s="185">
        <v>570</v>
      </c>
      <c r="E382" s="194">
        <f t="shared" si="16"/>
        <v>102.78688524590164</v>
      </c>
      <c r="F382" s="194">
        <f t="shared" si="17"/>
        <v>467.2131147540984</v>
      </c>
      <c r="G382" s="184" t="s">
        <v>238</v>
      </c>
      <c r="H382" s="2" t="s">
        <v>4854</v>
      </c>
      <c r="I382" s="170"/>
      <c r="J382" s="171"/>
      <c r="K382" s="187"/>
      <c r="L382" s="188"/>
      <c r="M382" s="171"/>
    </row>
    <row r="383" spans="1:13" s="10" customFormat="1" x14ac:dyDescent="0.3">
      <c r="A383" s="13" t="s">
        <v>400</v>
      </c>
      <c r="B383" s="41" t="s">
        <v>3313</v>
      </c>
      <c r="C383" s="159" t="s">
        <v>216</v>
      </c>
      <c r="D383" s="160">
        <v>928</v>
      </c>
      <c r="E383" s="161">
        <f t="shared" si="16"/>
        <v>167.34426229508196</v>
      </c>
      <c r="F383" s="161">
        <f t="shared" si="17"/>
        <v>760.65573770491801</v>
      </c>
      <c r="G383" s="159"/>
      <c r="H383" s="2"/>
      <c r="I383" s="105"/>
      <c r="J383" s="104"/>
      <c r="K383" s="107"/>
      <c r="L383" s="122"/>
      <c r="M383" s="104"/>
    </row>
    <row r="384" spans="1:13" s="189" customFormat="1" x14ac:dyDescent="0.3">
      <c r="A384" s="182" t="s">
        <v>401</v>
      </c>
      <c r="B384" s="183" t="s">
        <v>3314</v>
      </c>
      <c r="C384" s="184" t="s">
        <v>216</v>
      </c>
      <c r="D384" s="185">
        <v>570</v>
      </c>
      <c r="E384" s="194">
        <f t="shared" si="16"/>
        <v>102.78688524590164</v>
      </c>
      <c r="F384" s="194">
        <f t="shared" si="17"/>
        <v>467.2131147540984</v>
      </c>
      <c r="G384" s="184" t="s">
        <v>238</v>
      </c>
      <c r="H384" s="2" t="s">
        <v>4854</v>
      </c>
      <c r="I384" s="170"/>
      <c r="J384" s="171"/>
      <c r="K384" s="187"/>
      <c r="L384" s="188"/>
      <c r="M384" s="171"/>
    </row>
    <row r="385" spans="1:13" s="189" customFormat="1" x14ac:dyDescent="0.3">
      <c r="A385" s="182" t="s">
        <v>402</v>
      </c>
      <c r="B385" s="183" t="s">
        <v>3315</v>
      </c>
      <c r="C385" s="184" t="s">
        <v>216</v>
      </c>
      <c r="D385" s="185">
        <v>812</v>
      </c>
      <c r="E385" s="194">
        <f t="shared" si="16"/>
        <v>146.42622950819674</v>
      </c>
      <c r="F385" s="194">
        <f t="shared" si="17"/>
        <v>665.57377049180332</v>
      </c>
      <c r="G385" s="184" t="s">
        <v>246</v>
      </c>
      <c r="H385" s="2" t="s">
        <v>4854</v>
      </c>
      <c r="I385" s="170"/>
      <c r="J385" s="171"/>
      <c r="K385" s="187"/>
      <c r="L385" s="188"/>
      <c r="M385" s="171"/>
    </row>
    <row r="386" spans="1:13" s="189" customFormat="1" x14ac:dyDescent="0.3">
      <c r="A386" s="182" t="s">
        <v>403</v>
      </c>
      <c r="B386" s="183" t="s">
        <v>3316</v>
      </c>
      <c r="C386" s="184" t="s">
        <v>216</v>
      </c>
      <c r="D386" s="185">
        <v>481</v>
      </c>
      <c r="E386" s="194">
        <f t="shared" si="16"/>
        <v>86.73770491803279</v>
      </c>
      <c r="F386" s="194">
        <f t="shared" si="17"/>
        <v>394.26229508196724</v>
      </c>
      <c r="G386" s="184" t="s">
        <v>246</v>
      </c>
      <c r="H386" s="2" t="s">
        <v>4854</v>
      </c>
      <c r="I386" s="170"/>
      <c r="J386" s="171"/>
      <c r="K386" s="187"/>
      <c r="L386" s="188"/>
      <c r="M386" s="171"/>
    </row>
    <row r="387" spans="1:13" s="189" customFormat="1" x14ac:dyDescent="0.3">
      <c r="A387" s="182" t="s">
        <v>404</v>
      </c>
      <c r="B387" s="183" t="s">
        <v>3317</v>
      </c>
      <c r="C387" s="184" t="s">
        <v>216</v>
      </c>
      <c r="D387" s="185">
        <v>587</v>
      </c>
      <c r="E387" s="194">
        <f t="shared" si="16"/>
        <v>105.85245901639345</v>
      </c>
      <c r="F387" s="194">
        <f t="shared" si="17"/>
        <v>481.14754098360658</v>
      </c>
      <c r="G387" s="184" t="s">
        <v>246</v>
      </c>
      <c r="H387" s="2" t="s">
        <v>4854</v>
      </c>
      <c r="I387" s="170"/>
      <c r="J387" s="171"/>
      <c r="K387" s="187"/>
      <c r="L387" s="188"/>
      <c r="M387" s="171"/>
    </row>
    <row r="388" spans="1:13" s="10" customFormat="1" x14ac:dyDescent="0.3">
      <c r="A388" s="13" t="s">
        <v>405</v>
      </c>
      <c r="B388" s="41" t="s">
        <v>3318</v>
      </c>
      <c r="C388" s="159" t="s">
        <v>216</v>
      </c>
      <c r="D388" s="160">
        <v>336</v>
      </c>
      <c r="E388" s="161">
        <f t="shared" si="16"/>
        <v>60.590163934426229</v>
      </c>
      <c r="F388" s="161">
        <f t="shared" si="17"/>
        <v>275.40983606557376</v>
      </c>
      <c r="G388" s="30"/>
      <c r="H388" s="2"/>
      <c r="I388" s="105"/>
      <c r="J388" s="104"/>
      <c r="K388" s="107"/>
      <c r="L388" s="122"/>
      <c r="M388" s="104"/>
    </row>
    <row r="389" spans="1:13" s="10" customFormat="1" x14ac:dyDescent="0.3">
      <c r="A389" s="13" t="s">
        <v>406</v>
      </c>
      <c r="B389" s="41" t="s">
        <v>3319</v>
      </c>
      <c r="C389" s="159" t="s">
        <v>216</v>
      </c>
      <c r="D389" s="160">
        <v>1074</v>
      </c>
      <c r="E389" s="161">
        <f t="shared" si="16"/>
        <v>193.67213114754099</v>
      </c>
      <c r="F389" s="161">
        <f t="shared" si="17"/>
        <v>880.32786885245901</v>
      </c>
      <c r="G389" s="159"/>
      <c r="H389" s="2"/>
      <c r="I389" s="105"/>
      <c r="J389" s="104"/>
      <c r="K389" s="107"/>
      <c r="L389" s="122"/>
      <c r="M389" s="104"/>
    </row>
    <row r="390" spans="1:13" s="189" customFormat="1" x14ac:dyDescent="0.3">
      <c r="A390" s="182" t="s">
        <v>407</v>
      </c>
      <c r="B390" s="183" t="s">
        <v>3320</v>
      </c>
      <c r="C390" s="184" t="s">
        <v>216</v>
      </c>
      <c r="D390" s="185">
        <v>374</v>
      </c>
      <c r="E390" s="194">
        <f t="shared" si="16"/>
        <v>67.442622950819668</v>
      </c>
      <c r="F390" s="194">
        <f t="shared" si="17"/>
        <v>306.55737704918033</v>
      </c>
      <c r="G390" s="184" t="s">
        <v>246</v>
      </c>
      <c r="H390" s="2" t="s">
        <v>4854</v>
      </c>
      <c r="I390" s="170"/>
      <c r="J390" s="171"/>
      <c r="K390" s="187"/>
      <c r="L390" s="188"/>
      <c r="M390" s="171"/>
    </row>
    <row r="391" spans="1:13" s="189" customFormat="1" x14ac:dyDescent="0.3">
      <c r="A391" s="182" t="s">
        <v>408</v>
      </c>
      <c r="B391" s="183" t="s">
        <v>3321</v>
      </c>
      <c r="C391" s="184" t="s">
        <v>216</v>
      </c>
      <c r="D391" s="185">
        <v>161</v>
      </c>
      <c r="E391" s="194">
        <f t="shared" si="16"/>
        <v>29.032786885245901</v>
      </c>
      <c r="F391" s="194">
        <f t="shared" si="17"/>
        <v>131.96721311475409</v>
      </c>
      <c r="G391" s="184" t="s">
        <v>246</v>
      </c>
      <c r="H391" s="2" t="s">
        <v>4854</v>
      </c>
      <c r="I391" s="170"/>
      <c r="J391" s="171"/>
      <c r="K391" s="187"/>
      <c r="L391" s="188"/>
      <c r="M391" s="171"/>
    </row>
    <row r="392" spans="1:13" s="189" customFormat="1" x14ac:dyDescent="0.3">
      <c r="A392" s="182" t="s">
        <v>409</v>
      </c>
      <c r="B392" s="183" t="s">
        <v>3322</v>
      </c>
      <c r="C392" s="184" t="s">
        <v>216</v>
      </c>
      <c r="D392" s="185">
        <v>669</v>
      </c>
      <c r="E392" s="194">
        <f t="shared" si="16"/>
        <v>120.6393442622951</v>
      </c>
      <c r="F392" s="194">
        <f t="shared" si="17"/>
        <v>548.36065573770497</v>
      </c>
      <c r="G392" s="184" t="s">
        <v>246</v>
      </c>
      <c r="H392" s="2" t="s">
        <v>4854</v>
      </c>
      <c r="I392" s="170"/>
      <c r="J392" s="171"/>
      <c r="K392" s="187"/>
      <c r="L392" s="188"/>
      <c r="M392" s="171"/>
    </row>
    <row r="393" spans="1:13" s="10" customFormat="1" x14ac:dyDescent="0.3">
      <c r="A393" s="13" t="s">
        <v>410</v>
      </c>
      <c r="B393" s="41" t="s">
        <v>3323</v>
      </c>
      <c r="C393" s="159" t="s">
        <v>216</v>
      </c>
      <c r="D393" s="160">
        <v>196</v>
      </c>
      <c r="E393" s="161">
        <f t="shared" si="16"/>
        <v>35.344262295081968</v>
      </c>
      <c r="F393" s="161">
        <f t="shared" si="17"/>
        <v>160.65573770491804</v>
      </c>
      <c r="G393" s="30"/>
      <c r="H393" s="2"/>
      <c r="I393" s="105"/>
      <c r="J393" s="104"/>
      <c r="K393" s="107"/>
      <c r="L393" s="122"/>
      <c r="M393" s="104"/>
    </row>
    <row r="394" spans="1:13" s="10" customFormat="1" x14ac:dyDescent="0.3">
      <c r="A394" s="13" t="s">
        <v>411</v>
      </c>
      <c r="B394" s="41" t="s">
        <v>3324</v>
      </c>
      <c r="C394" s="159" t="s">
        <v>216</v>
      </c>
      <c r="D394" s="160">
        <v>1197</v>
      </c>
      <c r="E394" s="161">
        <f t="shared" ref="E394:E457" si="18">D394/1.22*0.22</f>
        <v>215.85245901639345</v>
      </c>
      <c r="F394" s="161">
        <f t="shared" ref="F394:F457" si="19">D394/1.22</f>
        <v>981.14754098360663</v>
      </c>
      <c r="G394" s="159"/>
      <c r="H394" s="2"/>
      <c r="I394" s="105"/>
      <c r="J394" s="104"/>
      <c r="K394" s="107"/>
      <c r="L394" s="122"/>
      <c r="M394" s="104"/>
    </row>
    <row r="395" spans="1:13" s="10" customFormat="1" x14ac:dyDescent="0.3">
      <c r="A395" s="13" t="s">
        <v>412</v>
      </c>
      <c r="B395" s="41" t="s">
        <v>3325</v>
      </c>
      <c r="C395" s="159" t="s">
        <v>216</v>
      </c>
      <c r="D395" s="160">
        <v>453</v>
      </c>
      <c r="E395" s="161">
        <f t="shared" si="18"/>
        <v>81.688524590163937</v>
      </c>
      <c r="F395" s="161">
        <f t="shared" si="19"/>
        <v>371.31147540983608</v>
      </c>
      <c r="G395" s="159"/>
      <c r="H395" s="2"/>
      <c r="I395" s="105"/>
      <c r="J395" s="104"/>
      <c r="K395" s="107"/>
      <c r="L395" s="122"/>
      <c r="M395" s="104"/>
    </row>
    <row r="396" spans="1:13" s="10" customFormat="1" x14ac:dyDescent="0.3">
      <c r="A396" s="13" t="s">
        <v>413</v>
      </c>
      <c r="B396" s="41" t="s">
        <v>3326</v>
      </c>
      <c r="C396" s="159" t="s">
        <v>216</v>
      </c>
      <c r="D396" s="160">
        <v>453</v>
      </c>
      <c r="E396" s="161">
        <f t="shared" si="18"/>
        <v>81.688524590163937</v>
      </c>
      <c r="F396" s="161">
        <f t="shared" si="19"/>
        <v>371.31147540983608</v>
      </c>
      <c r="G396" s="159"/>
      <c r="H396" s="2"/>
      <c r="I396" s="105"/>
      <c r="J396" s="104"/>
      <c r="K396" s="107"/>
      <c r="L396" s="122"/>
      <c r="M396" s="104"/>
    </row>
    <row r="397" spans="1:13" s="10" customFormat="1" x14ac:dyDescent="0.3">
      <c r="A397" s="13" t="s">
        <v>414</v>
      </c>
      <c r="B397" s="41" t="s">
        <v>3327</v>
      </c>
      <c r="C397" s="159" t="s">
        <v>216</v>
      </c>
      <c r="D397" s="160">
        <v>453</v>
      </c>
      <c r="E397" s="161">
        <f t="shared" si="18"/>
        <v>81.688524590163937</v>
      </c>
      <c r="F397" s="161">
        <f t="shared" si="19"/>
        <v>371.31147540983608</v>
      </c>
      <c r="G397" s="159"/>
      <c r="H397" s="2"/>
      <c r="I397" s="105"/>
      <c r="J397" s="104"/>
      <c r="K397" s="107"/>
      <c r="L397" s="122"/>
      <c r="M397" s="104"/>
    </row>
    <row r="398" spans="1:13" s="10" customFormat="1" x14ac:dyDescent="0.3">
      <c r="A398" s="13" t="s">
        <v>415</v>
      </c>
      <c r="B398" s="41" t="s">
        <v>3328</v>
      </c>
      <c r="C398" s="159" t="s">
        <v>216</v>
      </c>
      <c r="D398" s="160">
        <v>453</v>
      </c>
      <c r="E398" s="161">
        <f t="shared" si="18"/>
        <v>81.688524590163937</v>
      </c>
      <c r="F398" s="161">
        <f t="shared" si="19"/>
        <v>371.31147540983608</v>
      </c>
      <c r="G398" s="159"/>
      <c r="H398" s="2"/>
      <c r="I398" s="105"/>
      <c r="J398" s="104"/>
      <c r="K398" s="107"/>
      <c r="L398" s="122"/>
      <c r="M398" s="104"/>
    </row>
    <row r="399" spans="1:13" s="10" customFormat="1" x14ac:dyDescent="0.3">
      <c r="A399" s="13" t="s">
        <v>416</v>
      </c>
      <c r="B399" s="41" t="s">
        <v>3329</v>
      </c>
      <c r="C399" s="159" t="s">
        <v>216</v>
      </c>
      <c r="D399" s="160">
        <v>453</v>
      </c>
      <c r="E399" s="161">
        <f t="shared" si="18"/>
        <v>81.688524590163937</v>
      </c>
      <c r="F399" s="161">
        <f t="shared" si="19"/>
        <v>371.31147540983608</v>
      </c>
      <c r="G399" s="159"/>
      <c r="H399" s="2"/>
      <c r="I399" s="105"/>
      <c r="J399" s="104"/>
      <c r="K399" s="107"/>
      <c r="L399" s="122"/>
      <c r="M399" s="104"/>
    </row>
    <row r="400" spans="1:13" s="10" customFormat="1" x14ac:dyDescent="0.3">
      <c r="A400" s="13" t="s">
        <v>417</v>
      </c>
      <c r="B400" s="41" t="s">
        <v>3330</v>
      </c>
      <c r="C400" s="159" t="s">
        <v>216</v>
      </c>
      <c r="D400" s="160">
        <v>453</v>
      </c>
      <c r="E400" s="161">
        <f t="shared" si="18"/>
        <v>81.688524590163937</v>
      </c>
      <c r="F400" s="161">
        <f t="shared" si="19"/>
        <v>371.31147540983608</v>
      </c>
      <c r="G400" s="159"/>
      <c r="H400" s="2"/>
      <c r="I400" s="105"/>
      <c r="J400" s="104"/>
      <c r="K400" s="107"/>
      <c r="L400" s="122"/>
      <c r="M400" s="104"/>
    </row>
    <row r="401" spans="1:13" s="10" customFormat="1" ht="12.6" customHeight="1" x14ac:dyDescent="0.3">
      <c r="A401" s="13" t="s">
        <v>418</v>
      </c>
      <c r="B401" s="41" t="s">
        <v>3331</v>
      </c>
      <c r="C401" s="159" t="s">
        <v>216</v>
      </c>
      <c r="D401" s="160">
        <v>1331</v>
      </c>
      <c r="E401" s="161">
        <f t="shared" si="18"/>
        <v>240.01639344262296</v>
      </c>
      <c r="F401" s="161">
        <f t="shared" si="19"/>
        <v>1090.983606557377</v>
      </c>
      <c r="G401" s="159"/>
      <c r="H401" s="2"/>
      <c r="I401" s="105"/>
      <c r="J401" s="104"/>
      <c r="K401" s="107"/>
      <c r="L401" s="122"/>
      <c r="M401" s="104"/>
    </row>
    <row r="402" spans="1:13" s="189" customFormat="1" x14ac:dyDescent="0.3">
      <c r="A402" s="182" t="s">
        <v>419</v>
      </c>
      <c r="B402" s="183" t="s">
        <v>3332</v>
      </c>
      <c r="C402" s="184" t="s">
        <v>216</v>
      </c>
      <c r="D402" s="185">
        <v>783</v>
      </c>
      <c r="E402" s="194">
        <f t="shared" si="18"/>
        <v>141.19672131147541</v>
      </c>
      <c r="F402" s="194">
        <f t="shared" si="19"/>
        <v>641.80327868852464</v>
      </c>
      <c r="G402" s="184" t="s">
        <v>241</v>
      </c>
      <c r="H402" s="2" t="s">
        <v>4854</v>
      </c>
      <c r="I402" s="170"/>
      <c r="J402" s="171"/>
      <c r="K402" s="187"/>
      <c r="L402" s="188"/>
      <c r="M402" s="171"/>
    </row>
    <row r="403" spans="1:13" s="189" customFormat="1" ht="24" x14ac:dyDescent="0.3">
      <c r="A403" s="182" t="s">
        <v>420</v>
      </c>
      <c r="B403" s="183" t="s">
        <v>3333</v>
      </c>
      <c r="C403" s="184" t="s">
        <v>216</v>
      </c>
      <c r="D403" s="185">
        <v>783</v>
      </c>
      <c r="E403" s="194">
        <f t="shared" si="18"/>
        <v>141.19672131147541</v>
      </c>
      <c r="F403" s="194">
        <f t="shared" si="19"/>
        <v>641.80327868852464</v>
      </c>
      <c r="G403" s="184" t="s">
        <v>241</v>
      </c>
      <c r="H403" s="2" t="s">
        <v>4854</v>
      </c>
      <c r="I403" s="170"/>
      <c r="J403" s="171"/>
      <c r="K403" s="187"/>
      <c r="L403" s="188"/>
      <c r="M403" s="171"/>
    </row>
    <row r="404" spans="1:13" s="189" customFormat="1" x14ac:dyDescent="0.3">
      <c r="A404" s="182" t="s">
        <v>421</v>
      </c>
      <c r="B404" s="183" t="s">
        <v>3334</v>
      </c>
      <c r="C404" s="184" t="s">
        <v>216</v>
      </c>
      <c r="D404" s="185">
        <v>783</v>
      </c>
      <c r="E404" s="194">
        <f t="shared" si="18"/>
        <v>141.19672131147541</v>
      </c>
      <c r="F404" s="194">
        <f t="shared" si="19"/>
        <v>641.80327868852464</v>
      </c>
      <c r="G404" s="184" t="s">
        <v>241</v>
      </c>
      <c r="H404" s="2" t="s">
        <v>4854</v>
      </c>
      <c r="I404" s="170"/>
      <c r="J404" s="171"/>
      <c r="K404" s="187"/>
      <c r="L404" s="188"/>
      <c r="M404" s="171"/>
    </row>
    <row r="405" spans="1:13" s="189" customFormat="1" ht="24" x14ac:dyDescent="0.3">
      <c r="A405" s="182" t="s">
        <v>422</v>
      </c>
      <c r="B405" s="183" t="s">
        <v>3335</v>
      </c>
      <c r="C405" s="184" t="s">
        <v>216</v>
      </c>
      <c r="D405" s="185">
        <v>783</v>
      </c>
      <c r="E405" s="194">
        <f t="shared" si="18"/>
        <v>141.19672131147541</v>
      </c>
      <c r="F405" s="194">
        <f t="shared" si="19"/>
        <v>641.80327868852464</v>
      </c>
      <c r="G405" s="184" t="s">
        <v>241</v>
      </c>
      <c r="H405" s="2" t="s">
        <v>4854</v>
      </c>
      <c r="I405" s="170"/>
      <c r="J405" s="171"/>
      <c r="K405" s="187"/>
      <c r="L405" s="188"/>
      <c r="M405" s="171"/>
    </row>
    <row r="406" spans="1:13" s="10" customFormat="1" ht="24" x14ac:dyDescent="0.3">
      <c r="A406" s="13" t="s">
        <v>423</v>
      </c>
      <c r="B406" s="41" t="s">
        <v>3336</v>
      </c>
      <c r="C406" s="159" t="s">
        <v>216</v>
      </c>
      <c r="D406" s="160">
        <v>626</v>
      </c>
      <c r="E406" s="161">
        <f t="shared" si="18"/>
        <v>112.88524590163935</v>
      </c>
      <c r="F406" s="161">
        <f t="shared" si="19"/>
        <v>513.11475409836066</v>
      </c>
      <c r="G406" s="159"/>
      <c r="H406" s="2"/>
      <c r="I406" s="105"/>
      <c r="J406" s="104"/>
      <c r="K406" s="107"/>
      <c r="L406" s="122"/>
      <c r="M406" s="104"/>
    </row>
    <row r="407" spans="1:13" s="10" customFormat="1" ht="24" x14ac:dyDescent="0.3">
      <c r="A407" s="13" t="s">
        <v>424</v>
      </c>
      <c r="B407" s="41" t="s">
        <v>3337</v>
      </c>
      <c r="C407" s="159" t="s">
        <v>216</v>
      </c>
      <c r="D407" s="160">
        <v>626</v>
      </c>
      <c r="E407" s="161">
        <f t="shared" si="18"/>
        <v>112.88524590163935</v>
      </c>
      <c r="F407" s="161">
        <f t="shared" si="19"/>
        <v>513.11475409836066</v>
      </c>
      <c r="G407" s="159"/>
      <c r="H407" s="2"/>
      <c r="I407" s="105"/>
      <c r="J407" s="104"/>
      <c r="K407" s="107"/>
      <c r="L407" s="122"/>
      <c r="M407" s="104"/>
    </row>
    <row r="408" spans="1:13" s="10" customFormat="1" ht="24" x14ac:dyDescent="0.3">
      <c r="A408" s="13" t="s">
        <v>425</v>
      </c>
      <c r="B408" s="41" t="s">
        <v>3338</v>
      </c>
      <c r="C408" s="159" t="s">
        <v>216</v>
      </c>
      <c r="D408" s="160">
        <v>895</v>
      </c>
      <c r="E408" s="161">
        <f t="shared" si="18"/>
        <v>161.39344262295083</v>
      </c>
      <c r="F408" s="161">
        <f t="shared" si="19"/>
        <v>733.60655737704917</v>
      </c>
      <c r="G408" s="159"/>
      <c r="H408" s="2"/>
      <c r="I408" s="105"/>
      <c r="J408" s="104"/>
      <c r="K408" s="107"/>
      <c r="L408" s="122"/>
      <c r="M408" s="104"/>
    </row>
    <row r="409" spans="1:13" s="10" customFormat="1" x14ac:dyDescent="0.3">
      <c r="A409" s="13" t="s">
        <v>426</v>
      </c>
      <c r="B409" s="41" t="s">
        <v>3339</v>
      </c>
      <c r="C409" s="159" t="s">
        <v>216</v>
      </c>
      <c r="D409" s="160">
        <v>626</v>
      </c>
      <c r="E409" s="161">
        <f t="shared" si="18"/>
        <v>112.88524590163935</v>
      </c>
      <c r="F409" s="161">
        <f t="shared" si="19"/>
        <v>513.11475409836066</v>
      </c>
      <c r="G409" s="159"/>
      <c r="H409" s="2"/>
      <c r="I409" s="105"/>
      <c r="J409" s="104"/>
      <c r="K409" s="107"/>
      <c r="L409" s="122"/>
      <c r="M409" s="104"/>
    </row>
    <row r="410" spans="1:13" s="189" customFormat="1" x14ac:dyDescent="0.3">
      <c r="A410" s="182" t="s">
        <v>427</v>
      </c>
      <c r="B410" s="183" t="s">
        <v>3340</v>
      </c>
      <c r="C410" s="184" t="s">
        <v>216</v>
      </c>
      <c r="D410" s="185">
        <v>839</v>
      </c>
      <c r="E410" s="194">
        <f t="shared" si="18"/>
        <v>151.29508196721312</v>
      </c>
      <c r="F410" s="194">
        <f t="shared" si="19"/>
        <v>687.70491803278685</v>
      </c>
      <c r="G410" s="184" t="s">
        <v>246</v>
      </c>
      <c r="H410" s="2" t="s">
        <v>4854</v>
      </c>
      <c r="I410" s="170"/>
      <c r="J410" s="171"/>
      <c r="K410" s="187"/>
      <c r="L410" s="188"/>
      <c r="M410" s="171"/>
    </row>
    <row r="411" spans="1:13" s="10" customFormat="1" ht="24" x14ac:dyDescent="0.3">
      <c r="A411" s="13" t="s">
        <v>2635</v>
      </c>
      <c r="B411" s="41" t="s">
        <v>3341</v>
      </c>
      <c r="C411" s="159" t="s">
        <v>329</v>
      </c>
      <c r="D411" s="160">
        <v>554</v>
      </c>
      <c r="E411" s="161">
        <f t="shared" si="18"/>
        <v>99.901639344262307</v>
      </c>
      <c r="F411" s="161">
        <f t="shared" si="19"/>
        <v>454.09836065573774</v>
      </c>
      <c r="G411" s="159"/>
      <c r="H411" s="2"/>
      <c r="I411" s="105"/>
      <c r="J411" s="104"/>
      <c r="K411" s="107"/>
      <c r="L411" s="122"/>
      <c r="M411" s="104"/>
    </row>
    <row r="412" spans="1:13" s="10" customFormat="1" ht="24" x14ac:dyDescent="0.3">
      <c r="A412" s="13" t="s">
        <v>428</v>
      </c>
      <c r="B412" s="41" t="s">
        <v>3342</v>
      </c>
      <c r="C412" s="159" t="s">
        <v>216</v>
      </c>
      <c r="D412" s="160">
        <v>145</v>
      </c>
      <c r="E412" s="161">
        <f t="shared" si="18"/>
        <v>26.147540983606557</v>
      </c>
      <c r="F412" s="161">
        <f t="shared" si="19"/>
        <v>118.85245901639344</v>
      </c>
      <c r="G412" s="159"/>
      <c r="H412" s="2"/>
      <c r="I412" s="105"/>
      <c r="J412" s="104"/>
      <c r="K412" s="107"/>
      <c r="L412" s="122"/>
      <c r="M412" s="104"/>
    </row>
    <row r="413" spans="1:13" s="10" customFormat="1" x14ac:dyDescent="0.3">
      <c r="A413" s="13" t="s">
        <v>2636</v>
      </c>
      <c r="B413" s="41" t="s">
        <v>3280</v>
      </c>
      <c r="C413" s="159" t="s">
        <v>216</v>
      </c>
      <c r="D413" s="160">
        <v>275</v>
      </c>
      <c r="E413" s="161">
        <f t="shared" si="18"/>
        <v>49.590163934426236</v>
      </c>
      <c r="F413" s="161">
        <f t="shared" si="19"/>
        <v>225.40983606557378</v>
      </c>
      <c r="G413" s="159"/>
      <c r="H413" s="2"/>
      <c r="I413" s="105"/>
      <c r="J413" s="104"/>
      <c r="K413" s="107"/>
      <c r="L413" s="122"/>
      <c r="M413" s="104"/>
    </row>
    <row r="414" spans="1:13" s="189" customFormat="1" x14ac:dyDescent="0.3">
      <c r="A414" s="182" t="s">
        <v>429</v>
      </c>
      <c r="B414" s="183" t="s">
        <v>3343</v>
      </c>
      <c r="C414" s="184" t="s">
        <v>216</v>
      </c>
      <c r="D414" s="185">
        <v>974</v>
      </c>
      <c r="E414" s="194">
        <f t="shared" si="18"/>
        <v>175.63934426229508</v>
      </c>
      <c r="F414" s="194">
        <f t="shared" si="19"/>
        <v>798.36065573770497</v>
      </c>
      <c r="G414" s="184" t="s">
        <v>246</v>
      </c>
      <c r="H414" s="2" t="s">
        <v>4854</v>
      </c>
      <c r="I414" s="170"/>
      <c r="J414" s="171"/>
      <c r="K414" s="187"/>
      <c r="L414" s="188"/>
      <c r="M414" s="171"/>
    </row>
    <row r="415" spans="1:13" s="189" customFormat="1" ht="24" x14ac:dyDescent="0.3">
      <c r="A415" s="182" t="s">
        <v>430</v>
      </c>
      <c r="B415" s="183" t="s">
        <v>3344</v>
      </c>
      <c r="C415" s="184" t="s">
        <v>216</v>
      </c>
      <c r="D415" s="185">
        <v>165</v>
      </c>
      <c r="E415" s="194">
        <f t="shared" si="18"/>
        <v>29.754098360655735</v>
      </c>
      <c r="F415" s="194">
        <f t="shared" si="19"/>
        <v>135.24590163934425</v>
      </c>
      <c r="G415" s="184" t="s">
        <v>246</v>
      </c>
      <c r="H415" s="2" t="s">
        <v>4854</v>
      </c>
      <c r="I415" s="170"/>
      <c r="J415" s="171"/>
      <c r="K415" s="187"/>
      <c r="L415" s="188"/>
      <c r="M415" s="171"/>
    </row>
    <row r="416" spans="1:13" s="169" customFormat="1" x14ac:dyDescent="0.3">
      <c r="A416" s="182" t="s">
        <v>431</v>
      </c>
      <c r="B416" s="183" t="s">
        <v>3345</v>
      </c>
      <c r="C416" s="184" t="s">
        <v>216</v>
      </c>
      <c r="D416" s="185">
        <v>1075</v>
      </c>
      <c r="E416" s="194">
        <f t="shared" si="18"/>
        <v>193.85245901639345</v>
      </c>
      <c r="F416" s="194">
        <f t="shared" si="19"/>
        <v>881.14754098360663</v>
      </c>
      <c r="G416" s="184" t="s">
        <v>246</v>
      </c>
      <c r="H416" s="2" t="s">
        <v>4854</v>
      </c>
      <c r="I416" s="170"/>
      <c r="J416" s="171"/>
      <c r="K416" s="171"/>
      <c r="L416" s="170"/>
      <c r="M416" s="171"/>
    </row>
    <row r="417" spans="1:13" s="169" customFormat="1" x14ac:dyDescent="0.3">
      <c r="A417" s="182" t="s">
        <v>432</v>
      </c>
      <c r="B417" s="183" t="s">
        <v>3346</v>
      </c>
      <c r="C417" s="184" t="s">
        <v>216</v>
      </c>
      <c r="D417" s="185">
        <v>857</v>
      </c>
      <c r="E417" s="194">
        <f t="shared" si="18"/>
        <v>154.54098360655738</v>
      </c>
      <c r="F417" s="194">
        <f t="shared" si="19"/>
        <v>702.45901639344265</v>
      </c>
      <c r="G417" s="184" t="s">
        <v>238</v>
      </c>
      <c r="H417" s="2" t="s">
        <v>4854</v>
      </c>
      <c r="I417" s="170"/>
      <c r="J417" s="171"/>
      <c r="K417" s="171"/>
      <c r="L417" s="170"/>
      <c r="M417" s="171"/>
    </row>
    <row r="418" spans="1:13" s="10" customFormat="1" x14ac:dyDescent="0.3">
      <c r="A418" s="65" t="s">
        <v>433</v>
      </c>
      <c r="B418" s="63" t="s">
        <v>3347</v>
      </c>
      <c r="C418" s="26" t="s">
        <v>216</v>
      </c>
      <c r="D418" s="27">
        <v>122</v>
      </c>
      <c r="E418" s="161">
        <f t="shared" si="18"/>
        <v>22</v>
      </c>
      <c r="F418" s="161">
        <f t="shared" si="19"/>
        <v>100</v>
      </c>
      <c r="G418" s="26" t="s">
        <v>246</v>
      </c>
      <c r="H418" s="2"/>
      <c r="I418" s="105"/>
      <c r="J418" s="104"/>
      <c r="K418" s="107"/>
      <c r="L418" s="122"/>
      <c r="M418" s="104"/>
    </row>
    <row r="419" spans="1:13" s="10" customFormat="1" x14ac:dyDescent="0.3">
      <c r="A419" s="5" t="s">
        <v>2405</v>
      </c>
      <c r="B419" s="6" t="s">
        <v>3348</v>
      </c>
      <c r="C419" s="5" t="s">
        <v>216</v>
      </c>
      <c r="D419" s="5">
        <v>565</v>
      </c>
      <c r="E419" s="161">
        <f t="shared" si="18"/>
        <v>101.88524590163935</v>
      </c>
      <c r="F419" s="161">
        <f t="shared" si="19"/>
        <v>463.11475409836066</v>
      </c>
      <c r="G419" s="5" t="s">
        <v>238</v>
      </c>
      <c r="H419" s="2"/>
      <c r="I419" s="105"/>
      <c r="J419" s="104"/>
      <c r="K419" s="107"/>
      <c r="L419" s="122"/>
      <c r="M419" s="104"/>
    </row>
    <row r="420" spans="1:13" s="10" customFormat="1" x14ac:dyDescent="0.3">
      <c r="A420" s="5" t="s">
        <v>2406</v>
      </c>
      <c r="B420" s="6" t="s">
        <v>3349</v>
      </c>
      <c r="C420" s="5" t="s">
        <v>216</v>
      </c>
      <c r="D420" s="5">
        <v>565</v>
      </c>
      <c r="E420" s="161">
        <f t="shared" si="18"/>
        <v>101.88524590163935</v>
      </c>
      <c r="F420" s="161">
        <f t="shared" si="19"/>
        <v>463.11475409836066</v>
      </c>
      <c r="G420" s="5" t="s">
        <v>238</v>
      </c>
      <c r="H420" s="2"/>
      <c r="I420" s="105"/>
      <c r="J420" s="104"/>
      <c r="K420" s="107"/>
      <c r="L420" s="122"/>
      <c r="M420" s="104"/>
    </row>
    <row r="421" spans="1:13" s="10" customFormat="1" x14ac:dyDescent="0.3">
      <c r="A421" s="5" t="s">
        <v>2407</v>
      </c>
      <c r="B421" s="6" t="s">
        <v>3350</v>
      </c>
      <c r="C421" s="5" t="s">
        <v>216</v>
      </c>
      <c r="D421" s="5">
        <v>565</v>
      </c>
      <c r="E421" s="161">
        <f t="shared" si="18"/>
        <v>101.88524590163935</v>
      </c>
      <c r="F421" s="161">
        <f t="shared" si="19"/>
        <v>463.11475409836066</v>
      </c>
      <c r="G421" s="5" t="s">
        <v>238</v>
      </c>
      <c r="H421" s="2"/>
      <c r="I421" s="105"/>
      <c r="J421" s="104"/>
      <c r="K421" s="107"/>
      <c r="L421" s="122"/>
      <c r="M421" s="104"/>
    </row>
    <row r="422" spans="1:13" s="10" customFormat="1" x14ac:dyDescent="0.3">
      <c r="A422" s="5" t="s">
        <v>2408</v>
      </c>
      <c r="B422" s="6" t="s">
        <v>3351</v>
      </c>
      <c r="C422" s="5" t="s">
        <v>216</v>
      </c>
      <c r="D422" s="5">
        <v>565</v>
      </c>
      <c r="E422" s="161">
        <f t="shared" si="18"/>
        <v>101.88524590163935</v>
      </c>
      <c r="F422" s="161">
        <f t="shared" si="19"/>
        <v>463.11475409836066</v>
      </c>
      <c r="G422" s="5" t="s">
        <v>238</v>
      </c>
      <c r="H422" s="2"/>
      <c r="I422" s="105"/>
      <c r="J422" s="104"/>
      <c r="K422" s="107"/>
      <c r="L422" s="122"/>
      <c r="M422" s="104"/>
    </row>
    <row r="423" spans="1:13" s="10" customFormat="1" x14ac:dyDescent="0.3">
      <c r="A423" s="5" t="s">
        <v>2637</v>
      </c>
      <c r="B423" s="6" t="s">
        <v>3352</v>
      </c>
      <c r="C423" s="5" t="s">
        <v>216</v>
      </c>
      <c r="D423" s="5">
        <v>565</v>
      </c>
      <c r="E423" s="161">
        <f t="shared" si="18"/>
        <v>101.88524590163935</v>
      </c>
      <c r="F423" s="161">
        <f t="shared" si="19"/>
        <v>463.11475409836066</v>
      </c>
      <c r="G423" s="5" t="s">
        <v>238</v>
      </c>
      <c r="H423" s="2"/>
      <c r="I423" s="105"/>
      <c r="J423" s="104"/>
      <c r="K423" s="107"/>
      <c r="L423" s="122"/>
      <c r="M423" s="104"/>
    </row>
    <row r="424" spans="1:13" s="10" customFormat="1" x14ac:dyDescent="0.3">
      <c r="A424" s="5" t="s">
        <v>2638</v>
      </c>
      <c r="B424" s="6" t="s">
        <v>3353</v>
      </c>
      <c r="C424" s="5" t="s">
        <v>216</v>
      </c>
      <c r="D424" s="5">
        <v>565</v>
      </c>
      <c r="E424" s="161">
        <f t="shared" si="18"/>
        <v>101.88524590163935</v>
      </c>
      <c r="F424" s="161">
        <f t="shared" si="19"/>
        <v>463.11475409836066</v>
      </c>
      <c r="G424" s="5" t="s">
        <v>238</v>
      </c>
      <c r="H424" s="2"/>
      <c r="I424" s="105"/>
      <c r="J424" s="104"/>
      <c r="K424" s="107"/>
      <c r="L424" s="122"/>
      <c r="M424" s="104"/>
    </row>
    <row r="425" spans="1:13" s="10" customFormat="1" x14ac:dyDescent="0.3">
      <c r="A425" s="5" t="s">
        <v>2409</v>
      </c>
      <c r="B425" s="6" t="s">
        <v>3354</v>
      </c>
      <c r="C425" s="5" t="s">
        <v>216</v>
      </c>
      <c r="D425" s="5">
        <v>565</v>
      </c>
      <c r="E425" s="161">
        <f t="shared" si="18"/>
        <v>101.88524590163935</v>
      </c>
      <c r="F425" s="161">
        <f t="shared" si="19"/>
        <v>463.11475409836066</v>
      </c>
      <c r="G425" s="5" t="s">
        <v>238</v>
      </c>
      <c r="H425" s="2"/>
      <c r="I425" s="105"/>
      <c r="J425" s="104"/>
      <c r="K425" s="107"/>
      <c r="L425" s="122"/>
      <c r="M425" s="104"/>
    </row>
    <row r="426" spans="1:13" s="10" customFormat="1" x14ac:dyDescent="0.3">
      <c r="A426" s="5" t="s">
        <v>2410</v>
      </c>
      <c r="B426" s="6" t="s">
        <v>3355</v>
      </c>
      <c r="C426" s="5" t="s">
        <v>216</v>
      </c>
      <c r="D426" s="5">
        <v>565</v>
      </c>
      <c r="E426" s="161">
        <f t="shared" si="18"/>
        <v>101.88524590163935</v>
      </c>
      <c r="F426" s="161">
        <f t="shared" si="19"/>
        <v>463.11475409836066</v>
      </c>
      <c r="G426" s="5" t="s">
        <v>238</v>
      </c>
      <c r="H426" s="2"/>
      <c r="I426" s="105"/>
      <c r="J426" s="104"/>
      <c r="K426" s="107"/>
      <c r="L426" s="122"/>
      <c r="M426" s="104"/>
    </row>
    <row r="427" spans="1:13" s="10" customFormat="1" x14ac:dyDescent="0.3">
      <c r="A427" s="5" t="s">
        <v>2411</v>
      </c>
      <c r="B427" s="6" t="s">
        <v>3356</v>
      </c>
      <c r="C427" s="5" t="s">
        <v>216</v>
      </c>
      <c r="D427" s="5">
        <v>565</v>
      </c>
      <c r="E427" s="161">
        <f t="shared" si="18"/>
        <v>101.88524590163935</v>
      </c>
      <c r="F427" s="161">
        <f t="shared" si="19"/>
        <v>463.11475409836066</v>
      </c>
      <c r="G427" s="5" t="s">
        <v>238</v>
      </c>
      <c r="H427" s="2"/>
      <c r="I427" s="105"/>
      <c r="J427" s="104"/>
      <c r="K427" s="107"/>
      <c r="L427" s="122"/>
      <c r="M427" s="104"/>
    </row>
    <row r="428" spans="1:13" s="10" customFormat="1" x14ac:dyDescent="0.3">
      <c r="A428" s="5" t="s">
        <v>2412</v>
      </c>
      <c r="B428" s="6" t="s">
        <v>3357</v>
      </c>
      <c r="C428" s="5" t="s">
        <v>216</v>
      </c>
      <c r="D428" s="5">
        <v>565</v>
      </c>
      <c r="E428" s="161">
        <f t="shared" si="18"/>
        <v>101.88524590163935</v>
      </c>
      <c r="F428" s="161">
        <f t="shared" si="19"/>
        <v>463.11475409836066</v>
      </c>
      <c r="G428" s="5" t="s">
        <v>238</v>
      </c>
      <c r="H428" s="2"/>
      <c r="I428" s="105"/>
      <c r="J428" s="104"/>
      <c r="K428" s="107"/>
      <c r="L428" s="122"/>
      <c r="M428" s="104"/>
    </row>
    <row r="429" spans="1:13" s="10" customFormat="1" x14ac:dyDescent="0.3">
      <c r="A429" s="5" t="s">
        <v>2413</v>
      </c>
      <c r="B429" s="6" t="s">
        <v>3358</v>
      </c>
      <c r="C429" s="5" t="s">
        <v>216</v>
      </c>
      <c r="D429" s="5">
        <v>565</v>
      </c>
      <c r="E429" s="161">
        <f t="shared" si="18"/>
        <v>101.88524590163935</v>
      </c>
      <c r="F429" s="161">
        <f t="shared" si="19"/>
        <v>463.11475409836066</v>
      </c>
      <c r="G429" s="5" t="s">
        <v>238</v>
      </c>
      <c r="H429" s="2"/>
      <c r="I429" s="105"/>
      <c r="J429" s="104"/>
      <c r="K429" s="107"/>
      <c r="L429" s="122"/>
      <c r="M429" s="104"/>
    </row>
    <row r="430" spans="1:13" s="10" customFormat="1" x14ac:dyDescent="0.3">
      <c r="A430" s="5" t="s">
        <v>2414</v>
      </c>
      <c r="B430" s="6" t="s">
        <v>3359</v>
      </c>
      <c r="C430" s="5" t="s">
        <v>216</v>
      </c>
      <c r="D430" s="5">
        <v>565</v>
      </c>
      <c r="E430" s="161">
        <f t="shared" si="18"/>
        <v>101.88524590163935</v>
      </c>
      <c r="F430" s="161">
        <f t="shared" si="19"/>
        <v>463.11475409836066</v>
      </c>
      <c r="G430" s="5" t="s">
        <v>238</v>
      </c>
      <c r="H430" s="2"/>
      <c r="I430" s="105"/>
      <c r="J430" s="104"/>
      <c r="K430" s="107"/>
      <c r="L430" s="122"/>
      <c r="M430" s="104"/>
    </row>
    <row r="431" spans="1:13" s="10" customFormat="1" x14ac:dyDescent="0.3">
      <c r="A431" s="5" t="s">
        <v>2415</v>
      </c>
      <c r="B431" s="6" t="s">
        <v>3360</v>
      </c>
      <c r="C431" s="5" t="s">
        <v>216</v>
      </c>
      <c r="D431" s="5">
        <v>565</v>
      </c>
      <c r="E431" s="161">
        <f t="shared" si="18"/>
        <v>101.88524590163935</v>
      </c>
      <c r="F431" s="161">
        <f t="shared" si="19"/>
        <v>463.11475409836066</v>
      </c>
      <c r="G431" s="5" t="s">
        <v>238</v>
      </c>
      <c r="H431" s="2"/>
      <c r="I431" s="105"/>
      <c r="J431" s="104"/>
      <c r="K431" s="107"/>
      <c r="L431" s="122"/>
      <c r="M431" s="104"/>
    </row>
    <row r="432" spans="1:13" s="10" customFormat="1" x14ac:dyDescent="0.3">
      <c r="A432" s="5" t="s">
        <v>2416</v>
      </c>
      <c r="B432" s="6" t="s">
        <v>3361</v>
      </c>
      <c r="C432" s="5" t="s">
        <v>216</v>
      </c>
      <c r="D432" s="5">
        <v>565</v>
      </c>
      <c r="E432" s="161">
        <f t="shared" si="18"/>
        <v>101.88524590163935</v>
      </c>
      <c r="F432" s="161">
        <f t="shared" si="19"/>
        <v>463.11475409836066</v>
      </c>
      <c r="G432" s="5" t="s">
        <v>238</v>
      </c>
      <c r="H432" s="2"/>
      <c r="I432" s="105"/>
      <c r="J432" s="104"/>
      <c r="K432" s="107"/>
      <c r="L432" s="122"/>
      <c r="M432" s="104"/>
    </row>
    <row r="433" spans="1:13" s="10" customFormat="1" x14ac:dyDescent="0.3">
      <c r="A433" s="5" t="s">
        <v>2417</v>
      </c>
      <c r="B433" s="6" t="s">
        <v>3362</v>
      </c>
      <c r="C433" s="5" t="s">
        <v>216</v>
      </c>
      <c r="D433" s="5">
        <v>565</v>
      </c>
      <c r="E433" s="161">
        <f t="shared" si="18"/>
        <v>101.88524590163935</v>
      </c>
      <c r="F433" s="161">
        <f t="shared" si="19"/>
        <v>463.11475409836066</v>
      </c>
      <c r="G433" s="5" t="s">
        <v>238</v>
      </c>
      <c r="H433" s="2"/>
      <c r="I433" s="105"/>
      <c r="J433" s="104"/>
      <c r="K433" s="107"/>
      <c r="L433" s="122"/>
      <c r="M433" s="104"/>
    </row>
    <row r="434" spans="1:13" s="10" customFormat="1" x14ac:dyDescent="0.3">
      <c r="A434" s="5" t="s">
        <v>2418</v>
      </c>
      <c r="B434" s="6" t="s">
        <v>3363</v>
      </c>
      <c r="C434" s="5" t="s">
        <v>216</v>
      </c>
      <c r="D434" s="5">
        <v>565</v>
      </c>
      <c r="E434" s="161">
        <f t="shared" si="18"/>
        <v>101.88524590163935</v>
      </c>
      <c r="F434" s="161">
        <f t="shared" si="19"/>
        <v>463.11475409836066</v>
      </c>
      <c r="G434" s="5" t="s">
        <v>238</v>
      </c>
      <c r="H434" s="2"/>
      <c r="I434" s="105"/>
      <c r="J434" s="104"/>
      <c r="K434" s="107"/>
      <c r="L434" s="122"/>
      <c r="M434" s="104"/>
    </row>
    <row r="435" spans="1:13" s="10" customFormat="1" x14ac:dyDescent="0.3">
      <c r="A435" s="5" t="s">
        <v>2419</v>
      </c>
      <c r="B435" s="6" t="s">
        <v>3364</v>
      </c>
      <c r="C435" s="5" t="s">
        <v>216</v>
      </c>
      <c r="D435" s="5">
        <v>565</v>
      </c>
      <c r="E435" s="161">
        <f t="shared" si="18"/>
        <v>101.88524590163935</v>
      </c>
      <c r="F435" s="161">
        <f t="shared" si="19"/>
        <v>463.11475409836066</v>
      </c>
      <c r="G435" s="5" t="s">
        <v>238</v>
      </c>
      <c r="H435" s="2"/>
      <c r="I435" s="105"/>
      <c r="J435" s="104"/>
      <c r="K435" s="107"/>
      <c r="L435" s="122"/>
      <c r="M435" s="104"/>
    </row>
    <row r="436" spans="1:13" s="10" customFormat="1" x14ac:dyDescent="0.3">
      <c r="A436" s="5" t="s">
        <v>2420</v>
      </c>
      <c r="B436" s="6" t="s">
        <v>3365</v>
      </c>
      <c r="C436" s="5" t="s">
        <v>216</v>
      </c>
      <c r="D436" s="5">
        <v>565</v>
      </c>
      <c r="E436" s="161">
        <f t="shared" si="18"/>
        <v>101.88524590163935</v>
      </c>
      <c r="F436" s="161">
        <f t="shared" si="19"/>
        <v>463.11475409836066</v>
      </c>
      <c r="G436" s="5" t="s">
        <v>238</v>
      </c>
      <c r="H436" s="2"/>
      <c r="I436" s="105"/>
      <c r="J436" s="104"/>
      <c r="K436" s="107"/>
      <c r="L436" s="122"/>
      <c r="M436" s="104"/>
    </row>
    <row r="437" spans="1:13" s="10" customFormat="1" x14ac:dyDescent="0.3">
      <c r="A437" s="5" t="s">
        <v>2421</v>
      </c>
      <c r="B437" s="6" t="s">
        <v>3366</v>
      </c>
      <c r="C437" s="5" t="s">
        <v>216</v>
      </c>
      <c r="D437" s="5">
        <v>565</v>
      </c>
      <c r="E437" s="161">
        <f t="shared" si="18"/>
        <v>101.88524590163935</v>
      </c>
      <c r="F437" s="161">
        <f t="shared" si="19"/>
        <v>463.11475409836066</v>
      </c>
      <c r="G437" s="5" t="s">
        <v>238</v>
      </c>
      <c r="H437" s="2"/>
      <c r="I437" s="105"/>
      <c r="J437" s="104"/>
      <c r="K437" s="107"/>
      <c r="L437" s="122"/>
      <c r="M437" s="104"/>
    </row>
    <row r="438" spans="1:13" s="10" customFormat="1" x14ac:dyDescent="0.3">
      <c r="A438" s="5" t="s">
        <v>2422</v>
      </c>
      <c r="B438" s="6" t="s">
        <v>3367</v>
      </c>
      <c r="C438" s="5" t="s">
        <v>216</v>
      </c>
      <c r="D438" s="5">
        <v>565</v>
      </c>
      <c r="E438" s="161">
        <f t="shared" si="18"/>
        <v>101.88524590163935</v>
      </c>
      <c r="F438" s="161">
        <f t="shared" si="19"/>
        <v>463.11475409836066</v>
      </c>
      <c r="G438" s="5" t="s">
        <v>238</v>
      </c>
      <c r="H438" s="2"/>
      <c r="I438" s="105"/>
      <c r="J438" s="104"/>
      <c r="K438" s="107"/>
      <c r="L438" s="122"/>
      <c r="M438" s="104"/>
    </row>
    <row r="439" spans="1:13" s="10" customFormat="1" x14ac:dyDescent="0.3">
      <c r="A439" s="5" t="s">
        <v>2423</v>
      </c>
      <c r="B439" s="6" t="s">
        <v>3368</v>
      </c>
      <c r="C439" s="5" t="s">
        <v>216</v>
      </c>
      <c r="D439" s="5">
        <v>565</v>
      </c>
      <c r="E439" s="161">
        <f t="shared" si="18"/>
        <v>101.88524590163935</v>
      </c>
      <c r="F439" s="161">
        <f t="shared" si="19"/>
        <v>463.11475409836066</v>
      </c>
      <c r="G439" s="5" t="s">
        <v>238</v>
      </c>
      <c r="H439" s="2"/>
      <c r="I439" s="105"/>
      <c r="J439" s="104"/>
      <c r="K439" s="107"/>
      <c r="L439" s="122"/>
      <c r="M439" s="104"/>
    </row>
    <row r="440" spans="1:13" s="10" customFormat="1" x14ac:dyDescent="0.3">
      <c r="A440" s="5" t="s">
        <v>2424</v>
      </c>
      <c r="B440" s="6" t="s">
        <v>3369</v>
      </c>
      <c r="C440" s="5" t="s">
        <v>216</v>
      </c>
      <c r="D440" s="5">
        <v>565</v>
      </c>
      <c r="E440" s="161">
        <f t="shared" si="18"/>
        <v>101.88524590163935</v>
      </c>
      <c r="F440" s="161">
        <f t="shared" si="19"/>
        <v>463.11475409836066</v>
      </c>
      <c r="G440" s="5" t="s">
        <v>238</v>
      </c>
      <c r="H440" s="2"/>
      <c r="I440" s="105"/>
      <c r="J440" s="104"/>
      <c r="K440" s="107"/>
      <c r="L440" s="122"/>
      <c r="M440" s="104"/>
    </row>
    <row r="441" spans="1:13" s="10" customFormat="1" x14ac:dyDescent="0.3">
      <c r="A441" s="5" t="s">
        <v>2425</v>
      </c>
      <c r="B441" s="6" t="s">
        <v>3370</v>
      </c>
      <c r="C441" s="5" t="s">
        <v>216</v>
      </c>
      <c r="D441" s="5">
        <v>565</v>
      </c>
      <c r="E441" s="161">
        <f t="shared" si="18"/>
        <v>101.88524590163935</v>
      </c>
      <c r="F441" s="161">
        <f t="shared" si="19"/>
        <v>463.11475409836066</v>
      </c>
      <c r="G441" s="5" t="s">
        <v>238</v>
      </c>
      <c r="H441" s="2"/>
      <c r="I441" s="105"/>
      <c r="J441" s="104"/>
      <c r="K441" s="107"/>
      <c r="L441" s="122"/>
      <c r="M441" s="104"/>
    </row>
    <row r="442" spans="1:13" s="10" customFormat="1" x14ac:dyDescent="0.3">
      <c r="A442" s="5" t="s">
        <v>2426</v>
      </c>
      <c r="B442" s="6" t="s">
        <v>3371</v>
      </c>
      <c r="C442" s="5" t="s">
        <v>216</v>
      </c>
      <c r="D442" s="5">
        <v>565</v>
      </c>
      <c r="E442" s="161">
        <f t="shared" si="18"/>
        <v>101.88524590163935</v>
      </c>
      <c r="F442" s="161">
        <f t="shared" si="19"/>
        <v>463.11475409836066</v>
      </c>
      <c r="G442" s="5" t="s">
        <v>238</v>
      </c>
      <c r="H442" s="2"/>
      <c r="I442" s="105"/>
      <c r="J442" s="104"/>
      <c r="K442" s="107"/>
      <c r="L442" s="122"/>
      <c r="M442" s="104"/>
    </row>
    <row r="443" spans="1:13" s="10" customFormat="1" x14ac:dyDescent="0.3">
      <c r="A443" s="5" t="s">
        <v>2639</v>
      </c>
      <c r="B443" s="6" t="s">
        <v>3372</v>
      </c>
      <c r="C443" s="5" t="s">
        <v>216</v>
      </c>
      <c r="D443" s="5">
        <v>565</v>
      </c>
      <c r="E443" s="161">
        <f t="shared" si="18"/>
        <v>101.88524590163935</v>
      </c>
      <c r="F443" s="161">
        <f t="shared" si="19"/>
        <v>463.11475409836066</v>
      </c>
      <c r="G443" s="5" t="s">
        <v>238</v>
      </c>
      <c r="H443" s="2"/>
      <c r="I443" s="105"/>
      <c r="J443" s="104"/>
      <c r="K443" s="107"/>
      <c r="L443" s="122"/>
      <c r="M443" s="104"/>
    </row>
    <row r="444" spans="1:13" s="10" customFormat="1" x14ac:dyDescent="0.3">
      <c r="A444" s="5" t="s">
        <v>2427</v>
      </c>
      <c r="B444" s="6" t="s">
        <v>3373</v>
      </c>
      <c r="C444" s="5" t="s">
        <v>216</v>
      </c>
      <c r="D444" s="5">
        <v>565</v>
      </c>
      <c r="E444" s="161">
        <f t="shared" si="18"/>
        <v>101.88524590163935</v>
      </c>
      <c r="F444" s="161">
        <f t="shared" si="19"/>
        <v>463.11475409836066</v>
      </c>
      <c r="G444" s="5" t="s">
        <v>238</v>
      </c>
      <c r="H444" s="2"/>
      <c r="I444" s="105"/>
      <c r="J444" s="104"/>
      <c r="K444" s="107"/>
      <c r="L444" s="122"/>
      <c r="M444" s="104"/>
    </row>
    <row r="445" spans="1:13" s="10" customFormat="1" x14ac:dyDescent="0.3">
      <c r="A445" s="5" t="s">
        <v>2640</v>
      </c>
      <c r="B445" s="6" t="s">
        <v>3374</v>
      </c>
      <c r="C445" s="5" t="s">
        <v>216</v>
      </c>
      <c r="D445" s="5">
        <v>565</v>
      </c>
      <c r="E445" s="161">
        <f t="shared" si="18"/>
        <v>101.88524590163935</v>
      </c>
      <c r="F445" s="161">
        <f t="shared" si="19"/>
        <v>463.11475409836066</v>
      </c>
      <c r="G445" s="5" t="s">
        <v>238</v>
      </c>
      <c r="H445" s="2"/>
      <c r="I445" s="105"/>
      <c r="J445" s="104"/>
      <c r="K445" s="107"/>
      <c r="L445" s="122"/>
      <c r="M445" s="104"/>
    </row>
    <row r="446" spans="1:13" s="10" customFormat="1" x14ac:dyDescent="0.3">
      <c r="A446" s="5" t="s">
        <v>2641</v>
      </c>
      <c r="B446" s="6" t="s">
        <v>3375</v>
      </c>
      <c r="C446" s="5" t="s">
        <v>216</v>
      </c>
      <c r="D446" s="5">
        <v>565</v>
      </c>
      <c r="E446" s="161">
        <f t="shared" si="18"/>
        <v>101.88524590163935</v>
      </c>
      <c r="F446" s="161">
        <f t="shared" si="19"/>
        <v>463.11475409836066</v>
      </c>
      <c r="G446" s="5" t="s">
        <v>238</v>
      </c>
      <c r="H446" s="2"/>
      <c r="I446" s="105"/>
      <c r="J446" s="104"/>
      <c r="K446" s="107"/>
      <c r="L446" s="122"/>
      <c r="M446" s="104"/>
    </row>
    <row r="447" spans="1:13" s="10" customFormat="1" x14ac:dyDescent="0.3">
      <c r="A447" s="5" t="s">
        <v>2428</v>
      </c>
      <c r="B447" s="6" t="s">
        <v>3376</v>
      </c>
      <c r="C447" s="5" t="s">
        <v>216</v>
      </c>
      <c r="D447" s="5">
        <v>565</v>
      </c>
      <c r="E447" s="161">
        <f t="shared" si="18"/>
        <v>101.88524590163935</v>
      </c>
      <c r="F447" s="161">
        <f t="shared" si="19"/>
        <v>463.11475409836066</v>
      </c>
      <c r="G447" s="5" t="s">
        <v>238</v>
      </c>
      <c r="H447" s="2"/>
      <c r="I447" s="105"/>
      <c r="J447" s="104"/>
      <c r="K447" s="107"/>
      <c r="L447" s="122"/>
      <c r="M447" s="104"/>
    </row>
    <row r="448" spans="1:13" s="10" customFormat="1" x14ac:dyDescent="0.3">
      <c r="A448" s="5" t="s">
        <v>2429</v>
      </c>
      <c r="B448" s="6" t="s">
        <v>3377</v>
      </c>
      <c r="C448" s="5" t="s">
        <v>216</v>
      </c>
      <c r="D448" s="5">
        <v>565</v>
      </c>
      <c r="E448" s="161">
        <f t="shared" si="18"/>
        <v>101.88524590163935</v>
      </c>
      <c r="F448" s="161">
        <f t="shared" si="19"/>
        <v>463.11475409836066</v>
      </c>
      <c r="G448" s="5" t="s">
        <v>238</v>
      </c>
      <c r="H448" s="2"/>
      <c r="I448" s="105"/>
      <c r="J448" s="104"/>
      <c r="K448" s="107"/>
      <c r="L448" s="122"/>
      <c r="M448" s="104"/>
    </row>
    <row r="449" spans="1:13" s="10" customFormat="1" x14ac:dyDescent="0.3">
      <c r="A449" s="5" t="s">
        <v>2430</v>
      </c>
      <c r="B449" s="6" t="s">
        <v>3378</v>
      </c>
      <c r="C449" s="5" t="s">
        <v>216</v>
      </c>
      <c r="D449" s="5">
        <v>565</v>
      </c>
      <c r="E449" s="161">
        <f t="shared" si="18"/>
        <v>101.88524590163935</v>
      </c>
      <c r="F449" s="161">
        <f t="shared" si="19"/>
        <v>463.11475409836066</v>
      </c>
      <c r="G449" s="5" t="s">
        <v>238</v>
      </c>
      <c r="H449" s="2"/>
      <c r="I449" s="105"/>
      <c r="J449" s="104"/>
      <c r="K449" s="107"/>
      <c r="L449" s="122"/>
      <c r="M449" s="104"/>
    </row>
    <row r="450" spans="1:13" s="10" customFormat="1" x14ac:dyDescent="0.3">
      <c r="A450" s="5" t="s">
        <v>2431</v>
      </c>
      <c r="B450" s="6" t="s">
        <v>3379</v>
      </c>
      <c r="C450" s="5" t="s">
        <v>216</v>
      </c>
      <c r="D450" s="5">
        <v>565</v>
      </c>
      <c r="E450" s="161">
        <f t="shared" si="18"/>
        <v>101.88524590163935</v>
      </c>
      <c r="F450" s="161">
        <f t="shared" si="19"/>
        <v>463.11475409836066</v>
      </c>
      <c r="G450" s="5" t="s">
        <v>238</v>
      </c>
      <c r="H450" s="2"/>
      <c r="I450" s="105"/>
      <c r="J450" s="104"/>
      <c r="K450" s="107"/>
      <c r="L450" s="122"/>
      <c r="M450" s="104"/>
    </row>
    <row r="451" spans="1:13" s="10" customFormat="1" x14ac:dyDescent="0.3">
      <c r="A451" s="5" t="s">
        <v>2852</v>
      </c>
      <c r="B451" s="98" t="s">
        <v>3380</v>
      </c>
      <c r="C451" s="5" t="s">
        <v>216</v>
      </c>
      <c r="D451" s="33">
        <v>3031</v>
      </c>
      <c r="E451" s="161">
        <f t="shared" si="18"/>
        <v>546.57377049180332</v>
      </c>
      <c r="F451" s="161">
        <f t="shared" si="19"/>
        <v>2484.4262295081967</v>
      </c>
      <c r="G451" s="5" t="s">
        <v>739</v>
      </c>
      <c r="H451" s="2"/>
      <c r="I451" s="105"/>
      <c r="J451" s="104"/>
      <c r="K451" s="107"/>
      <c r="L451" s="122"/>
      <c r="M451" s="104"/>
    </row>
    <row r="452" spans="1:13" s="10" customFormat="1" x14ac:dyDescent="0.3">
      <c r="A452" s="5" t="s">
        <v>2853</v>
      </c>
      <c r="B452" s="100" t="s">
        <v>3381</v>
      </c>
      <c r="C452" s="5" t="s">
        <v>216</v>
      </c>
      <c r="D452" s="33">
        <v>3031</v>
      </c>
      <c r="E452" s="161">
        <f t="shared" si="18"/>
        <v>546.57377049180332</v>
      </c>
      <c r="F452" s="161">
        <f t="shared" si="19"/>
        <v>2484.4262295081967</v>
      </c>
      <c r="G452" s="5" t="s">
        <v>739</v>
      </c>
      <c r="H452" s="2"/>
      <c r="I452" s="105"/>
      <c r="J452" s="104"/>
      <c r="K452" s="107"/>
      <c r="L452" s="122"/>
      <c r="M452" s="104"/>
    </row>
    <row r="453" spans="1:13" s="10" customFormat="1" x14ac:dyDescent="0.3">
      <c r="A453" s="5" t="s">
        <v>2854</v>
      </c>
      <c r="B453" s="100" t="s">
        <v>3382</v>
      </c>
      <c r="C453" s="5" t="s">
        <v>216</v>
      </c>
      <c r="D453" s="33">
        <v>3031</v>
      </c>
      <c r="E453" s="161">
        <f t="shared" si="18"/>
        <v>546.57377049180332</v>
      </c>
      <c r="F453" s="161">
        <f t="shared" si="19"/>
        <v>2484.4262295081967</v>
      </c>
      <c r="G453" s="5" t="s">
        <v>739</v>
      </c>
      <c r="H453" s="2"/>
      <c r="I453" s="105"/>
      <c r="J453" s="104"/>
      <c r="K453" s="107"/>
      <c r="L453" s="122"/>
      <c r="M453" s="104"/>
    </row>
    <row r="454" spans="1:13" s="10" customFormat="1" x14ac:dyDescent="0.3">
      <c r="A454" s="5" t="s">
        <v>2855</v>
      </c>
      <c r="B454" s="100" t="s">
        <v>3383</v>
      </c>
      <c r="C454" s="5" t="s">
        <v>216</v>
      </c>
      <c r="D454" s="33">
        <v>3031</v>
      </c>
      <c r="E454" s="161">
        <f t="shared" si="18"/>
        <v>546.57377049180332</v>
      </c>
      <c r="F454" s="161">
        <f t="shared" si="19"/>
        <v>2484.4262295081967</v>
      </c>
      <c r="G454" s="5" t="s">
        <v>739</v>
      </c>
      <c r="H454" s="2"/>
      <c r="I454" s="105"/>
      <c r="J454" s="104"/>
      <c r="K454" s="107"/>
      <c r="L454" s="122"/>
      <c r="M454" s="104"/>
    </row>
    <row r="455" spans="1:13" s="10" customFormat="1" x14ac:dyDescent="0.3">
      <c r="A455" s="5" t="s">
        <v>2856</v>
      </c>
      <c r="B455" s="100" t="s">
        <v>3384</v>
      </c>
      <c r="C455" s="5" t="s">
        <v>216</v>
      </c>
      <c r="D455" s="33">
        <v>2930</v>
      </c>
      <c r="E455" s="161">
        <f t="shared" si="18"/>
        <v>528.36065573770497</v>
      </c>
      <c r="F455" s="161">
        <f t="shared" si="19"/>
        <v>2401.6393442622953</v>
      </c>
      <c r="G455" s="5" t="s">
        <v>739</v>
      </c>
      <c r="H455" s="2"/>
      <c r="I455" s="105"/>
      <c r="J455" s="104"/>
      <c r="K455" s="107"/>
      <c r="L455" s="122"/>
      <c r="M455" s="104"/>
    </row>
    <row r="456" spans="1:13" s="10" customFormat="1" x14ac:dyDescent="0.3">
      <c r="A456" s="5" t="s">
        <v>2857</v>
      </c>
      <c r="B456" s="100" t="s">
        <v>3385</v>
      </c>
      <c r="C456" s="5" t="s">
        <v>216</v>
      </c>
      <c r="D456" s="33">
        <v>2930</v>
      </c>
      <c r="E456" s="161">
        <f t="shared" si="18"/>
        <v>528.36065573770497</v>
      </c>
      <c r="F456" s="161">
        <f t="shared" si="19"/>
        <v>2401.6393442622953</v>
      </c>
      <c r="G456" s="5" t="s">
        <v>739</v>
      </c>
      <c r="H456" s="2"/>
      <c r="I456" s="105"/>
      <c r="J456" s="104"/>
      <c r="K456" s="107"/>
      <c r="L456" s="122"/>
      <c r="M456" s="104"/>
    </row>
    <row r="457" spans="1:13" s="10" customFormat="1" x14ac:dyDescent="0.3">
      <c r="A457" s="5" t="s">
        <v>2858</v>
      </c>
      <c r="B457" s="100" t="s">
        <v>3386</v>
      </c>
      <c r="C457" s="5" t="s">
        <v>216</v>
      </c>
      <c r="D457" s="33">
        <v>3031</v>
      </c>
      <c r="E457" s="161">
        <f t="shared" si="18"/>
        <v>546.57377049180332</v>
      </c>
      <c r="F457" s="161">
        <f t="shared" si="19"/>
        <v>2484.4262295081967</v>
      </c>
      <c r="G457" s="5" t="s">
        <v>739</v>
      </c>
      <c r="H457" s="2"/>
      <c r="I457" s="105"/>
      <c r="J457" s="104"/>
      <c r="K457" s="107"/>
      <c r="L457" s="122"/>
      <c r="M457" s="104"/>
    </row>
    <row r="458" spans="1:13" s="10" customFormat="1" x14ac:dyDescent="0.3">
      <c r="A458" s="5" t="s">
        <v>2859</v>
      </c>
      <c r="B458" s="100" t="s">
        <v>3387</v>
      </c>
      <c r="C458" s="5" t="s">
        <v>216</v>
      </c>
      <c r="D458" s="33">
        <v>2891</v>
      </c>
      <c r="E458" s="161">
        <f t="shared" ref="E458:E475" si="20">D458/1.22*0.22</f>
        <v>521.32786885245912</v>
      </c>
      <c r="F458" s="161">
        <f t="shared" ref="F458:F475" si="21">D458/1.22</f>
        <v>2369.6721311475412</v>
      </c>
      <c r="G458" s="5" t="s">
        <v>739</v>
      </c>
      <c r="H458" s="2"/>
      <c r="I458" s="105"/>
      <c r="J458" s="104"/>
      <c r="K458" s="107"/>
      <c r="L458" s="122"/>
      <c r="M458" s="104"/>
    </row>
    <row r="459" spans="1:13" s="10" customFormat="1" x14ac:dyDescent="0.3">
      <c r="A459" s="5" t="s">
        <v>2860</v>
      </c>
      <c r="B459" s="100" t="s">
        <v>3388</v>
      </c>
      <c r="C459" s="5" t="s">
        <v>216</v>
      </c>
      <c r="D459" s="33">
        <v>2947</v>
      </c>
      <c r="E459" s="161">
        <f t="shared" si="20"/>
        <v>531.42622950819668</v>
      </c>
      <c r="F459" s="161">
        <f t="shared" si="21"/>
        <v>2415.5737704918033</v>
      </c>
      <c r="G459" s="5" t="s">
        <v>739</v>
      </c>
      <c r="H459" s="2"/>
      <c r="I459" s="105"/>
      <c r="J459" s="104"/>
      <c r="K459" s="107"/>
      <c r="L459" s="122"/>
      <c r="M459" s="104"/>
    </row>
    <row r="460" spans="1:13" s="10" customFormat="1" x14ac:dyDescent="0.3">
      <c r="A460" s="5" t="s">
        <v>2861</v>
      </c>
      <c r="B460" s="100" t="s">
        <v>3389</v>
      </c>
      <c r="C460" s="5" t="s">
        <v>216</v>
      </c>
      <c r="D460" s="33">
        <v>2885</v>
      </c>
      <c r="E460" s="161">
        <f t="shared" si="20"/>
        <v>520.24590163934431</v>
      </c>
      <c r="F460" s="161">
        <f t="shared" si="21"/>
        <v>2364.7540983606559</v>
      </c>
      <c r="G460" s="5" t="s">
        <v>739</v>
      </c>
      <c r="H460" s="2"/>
      <c r="I460" s="105"/>
      <c r="J460" s="104"/>
      <c r="K460" s="107"/>
      <c r="L460" s="122"/>
      <c r="M460" s="104"/>
    </row>
    <row r="461" spans="1:13" s="10" customFormat="1" x14ac:dyDescent="0.3">
      <c r="A461" s="5" t="s">
        <v>2862</v>
      </c>
      <c r="B461" s="100" t="s">
        <v>3390</v>
      </c>
      <c r="C461" s="5" t="s">
        <v>216</v>
      </c>
      <c r="D461" s="33">
        <v>3031</v>
      </c>
      <c r="E461" s="161">
        <f t="shared" si="20"/>
        <v>546.57377049180332</v>
      </c>
      <c r="F461" s="161">
        <f t="shared" si="21"/>
        <v>2484.4262295081967</v>
      </c>
      <c r="G461" s="5" t="s">
        <v>739</v>
      </c>
      <c r="H461" s="2"/>
      <c r="I461" s="105"/>
      <c r="J461" s="104"/>
      <c r="K461" s="107"/>
      <c r="L461" s="122"/>
      <c r="M461" s="104"/>
    </row>
    <row r="462" spans="1:13" s="10" customFormat="1" x14ac:dyDescent="0.3">
      <c r="A462" s="5" t="s">
        <v>2863</v>
      </c>
      <c r="B462" s="100" t="s">
        <v>3391</v>
      </c>
      <c r="C462" s="5" t="s">
        <v>216</v>
      </c>
      <c r="D462" s="33">
        <v>2891</v>
      </c>
      <c r="E462" s="161">
        <f t="shared" si="20"/>
        <v>521.32786885245912</v>
      </c>
      <c r="F462" s="161">
        <f t="shared" si="21"/>
        <v>2369.6721311475412</v>
      </c>
      <c r="G462" s="5" t="s">
        <v>739</v>
      </c>
      <c r="H462" s="2"/>
      <c r="I462" s="105"/>
      <c r="J462" s="104"/>
      <c r="K462" s="107"/>
      <c r="L462" s="122"/>
      <c r="M462" s="104"/>
    </row>
    <row r="463" spans="1:13" s="10" customFormat="1" x14ac:dyDescent="0.3">
      <c r="A463" s="5" t="s">
        <v>2864</v>
      </c>
      <c r="B463" s="100" t="s">
        <v>3392</v>
      </c>
      <c r="C463" s="5" t="s">
        <v>216</v>
      </c>
      <c r="D463" s="33">
        <v>2891</v>
      </c>
      <c r="E463" s="161">
        <f t="shared" si="20"/>
        <v>521.32786885245912</v>
      </c>
      <c r="F463" s="161">
        <f t="shared" si="21"/>
        <v>2369.6721311475412</v>
      </c>
      <c r="G463" s="5" t="s">
        <v>739</v>
      </c>
      <c r="H463" s="2"/>
      <c r="I463" s="105"/>
      <c r="J463" s="104"/>
      <c r="K463" s="107"/>
      <c r="L463" s="122"/>
      <c r="M463" s="104"/>
    </row>
    <row r="464" spans="1:13" s="10" customFormat="1" x14ac:dyDescent="0.3">
      <c r="A464" s="5" t="s">
        <v>2865</v>
      </c>
      <c r="B464" s="100" t="s">
        <v>3393</v>
      </c>
      <c r="C464" s="5" t="s">
        <v>216</v>
      </c>
      <c r="D464" s="33">
        <v>3031</v>
      </c>
      <c r="E464" s="161">
        <f t="shared" si="20"/>
        <v>546.57377049180332</v>
      </c>
      <c r="F464" s="161">
        <f t="shared" si="21"/>
        <v>2484.4262295081967</v>
      </c>
      <c r="G464" s="5" t="s">
        <v>739</v>
      </c>
      <c r="H464" s="2"/>
      <c r="I464" s="105"/>
      <c r="J464" s="104"/>
      <c r="K464" s="107"/>
      <c r="L464" s="122"/>
      <c r="M464" s="104"/>
    </row>
    <row r="465" spans="1:13" s="10" customFormat="1" x14ac:dyDescent="0.3">
      <c r="A465" s="5" t="s">
        <v>2866</v>
      </c>
      <c r="B465" s="100" t="s">
        <v>3394</v>
      </c>
      <c r="C465" s="5" t="s">
        <v>216</v>
      </c>
      <c r="D465" s="33">
        <v>3031</v>
      </c>
      <c r="E465" s="161">
        <f t="shared" si="20"/>
        <v>546.57377049180332</v>
      </c>
      <c r="F465" s="161">
        <f t="shared" si="21"/>
        <v>2484.4262295081967</v>
      </c>
      <c r="G465" s="5" t="s">
        <v>739</v>
      </c>
      <c r="H465" s="2"/>
      <c r="I465" s="105"/>
      <c r="J465" s="104"/>
      <c r="K465" s="107"/>
      <c r="L465" s="122"/>
      <c r="M465" s="104"/>
    </row>
    <row r="466" spans="1:13" s="10" customFormat="1" x14ac:dyDescent="0.3">
      <c r="A466" s="5" t="s">
        <v>2867</v>
      </c>
      <c r="B466" s="100" t="s">
        <v>3395</v>
      </c>
      <c r="C466" s="5" t="s">
        <v>216</v>
      </c>
      <c r="D466" s="33">
        <v>2908</v>
      </c>
      <c r="E466" s="161">
        <f t="shared" si="20"/>
        <v>524.39344262295083</v>
      </c>
      <c r="F466" s="161">
        <f t="shared" si="21"/>
        <v>2383.6065573770493</v>
      </c>
      <c r="G466" s="5" t="s">
        <v>739</v>
      </c>
      <c r="H466" s="2"/>
      <c r="I466" s="105"/>
      <c r="J466" s="104"/>
      <c r="K466" s="107"/>
      <c r="L466" s="122"/>
      <c r="M466" s="104"/>
    </row>
    <row r="467" spans="1:13" s="10" customFormat="1" x14ac:dyDescent="0.3">
      <c r="A467" s="5" t="s">
        <v>2868</v>
      </c>
      <c r="B467" s="100" t="s">
        <v>3396</v>
      </c>
      <c r="C467" s="5" t="s">
        <v>216</v>
      </c>
      <c r="D467" s="33">
        <v>3764</v>
      </c>
      <c r="E467" s="161">
        <f t="shared" si="20"/>
        <v>678.7540983606558</v>
      </c>
      <c r="F467" s="161">
        <f t="shared" si="21"/>
        <v>3085.2459016393445</v>
      </c>
      <c r="G467" s="5" t="s">
        <v>739</v>
      </c>
      <c r="H467" s="2"/>
      <c r="I467" s="105"/>
      <c r="J467" s="104"/>
      <c r="K467" s="107"/>
      <c r="L467" s="122"/>
      <c r="M467" s="104"/>
    </row>
    <row r="468" spans="1:13" s="10" customFormat="1" x14ac:dyDescent="0.3">
      <c r="A468" s="5" t="s">
        <v>2869</v>
      </c>
      <c r="B468" s="100" t="s">
        <v>3397</v>
      </c>
      <c r="C468" s="5" t="s">
        <v>216</v>
      </c>
      <c r="D468" s="33">
        <v>3031</v>
      </c>
      <c r="E468" s="161">
        <f t="shared" si="20"/>
        <v>546.57377049180332</v>
      </c>
      <c r="F468" s="161">
        <f t="shared" si="21"/>
        <v>2484.4262295081967</v>
      </c>
      <c r="G468" s="5" t="s">
        <v>739</v>
      </c>
      <c r="H468" s="2"/>
      <c r="I468" s="105"/>
      <c r="J468" s="104"/>
      <c r="K468" s="107"/>
      <c r="L468" s="122"/>
      <c r="M468" s="104"/>
    </row>
    <row r="469" spans="1:13" s="10" customFormat="1" x14ac:dyDescent="0.3">
      <c r="A469" s="5" t="s">
        <v>2870</v>
      </c>
      <c r="B469" s="100" t="s">
        <v>3398</v>
      </c>
      <c r="C469" s="5" t="s">
        <v>216</v>
      </c>
      <c r="D469" s="33">
        <v>2930</v>
      </c>
      <c r="E469" s="161">
        <f t="shared" si="20"/>
        <v>528.36065573770497</v>
      </c>
      <c r="F469" s="161">
        <f t="shared" si="21"/>
        <v>2401.6393442622953</v>
      </c>
      <c r="G469" s="5" t="s">
        <v>739</v>
      </c>
      <c r="H469" s="2"/>
      <c r="I469" s="105"/>
      <c r="J469" s="104"/>
      <c r="K469" s="107"/>
      <c r="L469" s="122"/>
      <c r="M469" s="104"/>
    </row>
    <row r="470" spans="1:13" s="10" customFormat="1" x14ac:dyDescent="0.3">
      <c r="A470" s="5" t="s">
        <v>2871</v>
      </c>
      <c r="B470" s="100" t="s">
        <v>3399</v>
      </c>
      <c r="C470" s="5" t="s">
        <v>216</v>
      </c>
      <c r="D470" s="33">
        <v>2964</v>
      </c>
      <c r="E470" s="161">
        <f t="shared" si="20"/>
        <v>534.49180327868851</v>
      </c>
      <c r="F470" s="161">
        <f t="shared" si="21"/>
        <v>2429.5081967213114</v>
      </c>
      <c r="G470" s="5" t="s">
        <v>739</v>
      </c>
      <c r="H470" s="2"/>
      <c r="I470" s="105"/>
      <c r="J470" s="104"/>
      <c r="K470" s="107"/>
      <c r="L470" s="122"/>
      <c r="M470" s="104"/>
    </row>
    <row r="471" spans="1:13" s="10" customFormat="1" x14ac:dyDescent="0.3">
      <c r="A471" s="5" t="s">
        <v>2872</v>
      </c>
      <c r="B471" s="100" t="s">
        <v>3400</v>
      </c>
      <c r="C471" s="5" t="s">
        <v>216</v>
      </c>
      <c r="D471" s="33">
        <v>3981</v>
      </c>
      <c r="E471" s="161">
        <f t="shared" si="20"/>
        <v>717.88524590163934</v>
      </c>
      <c r="F471" s="161">
        <f t="shared" si="21"/>
        <v>3263.1147540983607</v>
      </c>
      <c r="G471" s="5" t="s">
        <v>739</v>
      </c>
      <c r="H471" s="2"/>
      <c r="I471" s="105"/>
      <c r="J471" s="104"/>
      <c r="K471" s="107"/>
      <c r="L471" s="122"/>
      <c r="M471" s="104"/>
    </row>
    <row r="472" spans="1:13" s="10" customFormat="1" ht="60" x14ac:dyDescent="0.3">
      <c r="A472" s="5" t="s">
        <v>2873</v>
      </c>
      <c r="B472" s="100" t="s">
        <v>2824</v>
      </c>
      <c r="C472" s="5" t="s">
        <v>216</v>
      </c>
      <c r="D472" s="33">
        <v>9562</v>
      </c>
      <c r="E472" s="161">
        <f t="shared" si="20"/>
        <v>1724.295081967213</v>
      </c>
      <c r="F472" s="161">
        <f t="shared" si="21"/>
        <v>7837.7049180327867</v>
      </c>
      <c r="G472" s="5" t="s">
        <v>739</v>
      </c>
      <c r="H472" s="2"/>
      <c r="I472" s="105"/>
      <c r="J472" s="104"/>
      <c r="K472" s="107"/>
      <c r="L472" s="122"/>
      <c r="M472" s="104"/>
    </row>
    <row r="473" spans="1:13" s="10" customFormat="1" ht="24" x14ac:dyDescent="0.3">
      <c r="A473" s="5" t="s">
        <v>2874</v>
      </c>
      <c r="B473" s="100" t="s">
        <v>2825</v>
      </c>
      <c r="C473" s="5" t="s">
        <v>216</v>
      </c>
      <c r="D473" s="33">
        <v>5223</v>
      </c>
      <c r="E473" s="161">
        <f t="shared" si="20"/>
        <v>941.85245901639348</v>
      </c>
      <c r="F473" s="161">
        <f t="shared" si="21"/>
        <v>4281.1475409836066</v>
      </c>
      <c r="G473" s="5" t="s">
        <v>739</v>
      </c>
      <c r="H473" s="2"/>
      <c r="I473" s="105"/>
      <c r="J473" s="104"/>
      <c r="K473" s="107"/>
      <c r="L473" s="122"/>
      <c r="M473" s="104"/>
    </row>
    <row r="474" spans="1:13" s="10" customFormat="1" ht="36" x14ac:dyDescent="0.3">
      <c r="A474" s="5" t="s">
        <v>2875</v>
      </c>
      <c r="B474" s="100" t="s">
        <v>2826</v>
      </c>
      <c r="C474" s="5" t="s">
        <v>216</v>
      </c>
      <c r="D474" s="33">
        <v>2695</v>
      </c>
      <c r="E474" s="161">
        <f t="shared" si="20"/>
        <v>485.98360655737713</v>
      </c>
      <c r="F474" s="161">
        <f t="shared" si="21"/>
        <v>2209.0163934426232</v>
      </c>
      <c r="G474" s="5" t="s">
        <v>739</v>
      </c>
      <c r="H474" s="2"/>
      <c r="I474" s="105"/>
      <c r="J474" s="104"/>
      <c r="K474" s="107"/>
      <c r="L474" s="122"/>
      <c r="M474" s="104"/>
    </row>
    <row r="475" spans="1:13" s="10" customFormat="1" x14ac:dyDescent="0.3">
      <c r="A475" s="5" t="s">
        <v>2876</v>
      </c>
      <c r="B475" s="100" t="s">
        <v>3401</v>
      </c>
      <c r="C475" s="5" t="s">
        <v>216</v>
      </c>
      <c r="D475" s="33">
        <v>4317</v>
      </c>
      <c r="E475" s="161">
        <f t="shared" si="20"/>
        <v>778.47540983606564</v>
      </c>
      <c r="F475" s="161">
        <f t="shared" si="21"/>
        <v>3538.5245901639346</v>
      </c>
      <c r="G475" s="5" t="s">
        <v>739</v>
      </c>
      <c r="H475" s="2"/>
      <c r="I475" s="105"/>
      <c r="J475" s="104"/>
      <c r="K475" s="107"/>
      <c r="L475" s="122"/>
      <c r="M475" s="104"/>
    </row>
    <row r="476" spans="1:13" s="10" customFormat="1" ht="14.4" x14ac:dyDescent="0.3">
      <c r="A476" s="66" t="s">
        <v>434</v>
      </c>
      <c r="B476" s="251" t="s">
        <v>3402</v>
      </c>
      <c r="C476" s="240"/>
      <c r="D476" s="240"/>
      <c r="E476" s="240"/>
      <c r="F476" s="240"/>
      <c r="G476" s="241"/>
      <c r="H476" s="2"/>
      <c r="I476" s="105"/>
      <c r="J476" s="104"/>
      <c r="K476" s="107"/>
      <c r="L476" s="122"/>
      <c r="M476" s="104"/>
    </row>
    <row r="477" spans="1:13" s="189" customFormat="1" x14ac:dyDescent="0.3">
      <c r="A477" s="182" t="s">
        <v>435</v>
      </c>
      <c r="B477" s="193" t="s">
        <v>3403</v>
      </c>
      <c r="C477" s="184" t="s">
        <v>216</v>
      </c>
      <c r="D477" s="185">
        <v>1449</v>
      </c>
      <c r="E477" s="194">
        <f>D477/1.22*0.22</f>
        <v>261.29508196721315</v>
      </c>
      <c r="F477" s="194">
        <f>D477/1.22</f>
        <v>1187.704918032787</v>
      </c>
      <c r="G477" s="184" t="s">
        <v>238</v>
      </c>
      <c r="H477" s="2" t="s">
        <v>4854</v>
      </c>
      <c r="I477" s="170"/>
      <c r="J477" s="171"/>
      <c r="K477" s="187"/>
      <c r="L477" s="188"/>
      <c r="M477" s="171"/>
    </row>
    <row r="478" spans="1:13" s="189" customFormat="1" x14ac:dyDescent="0.3">
      <c r="A478" s="182" t="s">
        <v>436</v>
      </c>
      <c r="B478" s="193" t="s">
        <v>3404</v>
      </c>
      <c r="C478" s="184" t="s">
        <v>216</v>
      </c>
      <c r="D478" s="185">
        <v>839</v>
      </c>
      <c r="E478" s="194">
        <f t="shared" ref="E478:E541" si="22">D478/1.22*0.22</f>
        <v>151.29508196721312</v>
      </c>
      <c r="F478" s="194">
        <f t="shared" ref="F478:F541" si="23">D478/1.22</f>
        <v>687.70491803278685</v>
      </c>
      <c r="G478" s="184" t="s">
        <v>241</v>
      </c>
      <c r="H478" s="2" t="s">
        <v>4854</v>
      </c>
      <c r="I478" s="170"/>
      <c r="J478" s="171"/>
      <c r="K478" s="187"/>
      <c r="L478" s="188"/>
      <c r="M478" s="171"/>
    </row>
    <row r="479" spans="1:13" s="189" customFormat="1" x14ac:dyDescent="0.3">
      <c r="A479" s="182" t="s">
        <v>437</v>
      </c>
      <c r="B479" s="193" t="s">
        <v>3405</v>
      </c>
      <c r="C479" s="184" t="s">
        <v>216</v>
      </c>
      <c r="D479" s="185">
        <v>839</v>
      </c>
      <c r="E479" s="194">
        <f t="shared" si="22"/>
        <v>151.29508196721312</v>
      </c>
      <c r="F479" s="194">
        <f t="shared" si="23"/>
        <v>687.70491803278685</v>
      </c>
      <c r="G479" s="184" t="s">
        <v>241</v>
      </c>
      <c r="H479" s="2" t="s">
        <v>4854</v>
      </c>
      <c r="I479" s="170"/>
      <c r="J479" s="171"/>
      <c r="K479" s="187"/>
      <c r="L479" s="188"/>
      <c r="M479" s="171"/>
    </row>
    <row r="480" spans="1:13" s="189" customFormat="1" x14ac:dyDescent="0.3">
      <c r="A480" s="182" t="s">
        <v>438</v>
      </c>
      <c r="B480" s="193" t="s">
        <v>3406</v>
      </c>
      <c r="C480" s="184" t="s">
        <v>216</v>
      </c>
      <c r="D480" s="185">
        <v>374</v>
      </c>
      <c r="E480" s="194">
        <f t="shared" si="22"/>
        <v>67.442622950819668</v>
      </c>
      <c r="F480" s="194">
        <f t="shared" si="23"/>
        <v>306.55737704918033</v>
      </c>
      <c r="G480" s="184" t="s">
        <v>246</v>
      </c>
      <c r="H480" s="2" t="s">
        <v>4854</v>
      </c>
      <c r="I480" s="170"/>
      <c r="J480" s="171"/>
      <c r="K480" s="187"/>
      <c r="L480" s="188"/>
      <c r="M480" s="171"/>
    </row>
    <row r="481" spans="1:13" s="189" customFormat="1" x14ac:dyDescent="0.3">
      <c r="A481" s="182" t="s">
        <v>439</v>
      </c>
      <c r="B481" s="193" t="s">
        <v>3407</v>
      </c>
      <c r="C481" s="184" t="s">
        <v>216</v>
      </c>
      <c r="D481" s="185">
        <v>374</v>
      </c>
      <c r="E481" s="194">
        <f t="shared" si="22"/>
        <v>67.442622950819668</v>
      </c>
      <c r="F481" s="194">
        <f t="shared" si="23"/>
        <v>306.55737704918033</v>
      </c>
      <c r="G481" s="184" t="s">
        <v>246</v>
      </c>
      <c r="H481" s="2" t="s">
        <v>4854</v>
      </c>
      <c r="I481" s="170"/>
      <c r="J481" s="171"/>
      <c r="K481" s="187"/>
      <c r="L481" s="188"/>
      <c r="M481" s="171"/>
    </row>
    <row r="482" spans="1:13" s="189" customFormat="1" x14ac:dyDescent="0.3">
      <c r="A482" s="182" t="s">
        <v>440</v>
      </c>
      <c r="B482" s="193" t="s">
        <v>3408</v>
      </c>
      <c r="C482" s="184" t="s">
        <v>216</v>
      </c>
      <c r="D482" s="185">
        <v>374</v>
      </c>
      <c r="E482" s="194">
        <f t="shared" si="22"/>
        <v>67.442622950819668</v>
      </c>
      <c r="F482" s="194">
        <f t="shared" si="23"/>
        <v>306.55737704918033</v>
      </c>
      <c r="G482" s="184" t="s">
        <v>246</v>
      </c>
      <c r="H482" s="2" t="s">
        <v>4854</v>
      </c>
      <c r="I482" s="170"/>
      <c r="J482" s="171"/>
      <c r="K482" s="187"/>
      <c r="L482" s="188"/>
      <c r="M482" s="171"/>
    </row>
    <row r="483" spans="1:13" s="189" customFormat="1" x14ac:dyDescent="0.3">
      <c r="A483" s="182" t="s">
        <v>441</v>
      </c>
      <c r="B483" s="193" t="s">
        <v>3409</v>
      </c>
      <c r="C483" s="184" t="s">
        <v>216</v>
      </c>
      <c r="D483" s="185">
        <v>570</v>
      </c>
      <c r="E483" s="194">
        <f t="shared" si="22"/>
        <v>102.78688524590164</v>
      </c>
      <c r="F483" s="194">
        <f t="shared" si="23"/>
        <v>467.2131147540984</v>
      </c>
      <c r="G483" s="184" t="s">
        <v>238</v>
      </c>
      <c r="H483" s="2" t="s">
        <v>4854</v>
      </c>
      <c r="I483" s="170"/>
      <c r="J483" s="171"/>
      <c r="K483" s="187"/>
      <c r="L483" s="188"/>
      <c r="M483" s="171"/>
    </row>
    <row r="484" spans="1:13" s="189" customFormat="1" x14ac:dyDescent="0.3">
      <c r="A484" s="182" t="s">
        <v>442</v>
      </c>
      <c r="B484" s="193" t="s">
        <v>3410</v>
      </c>
      <c r="C484" s="184" t="s">
        <v>216</v>
      </c>
      <c r="D484" s="185">
        <v>481</v>
      </c>
      <c r="E484" s="194">
        <f t="shared" si="22"/>
        <v>86.73770491803279</v>
      </c>
      <c r="F484" s="194">
        <f t="shared" si="23"/>
        <v>394.26229508196724</v>
      </c>
      <c r="G484" s="184" t="s">
        <v>246</v>
      </c>
      <c r="H484" s="2" t="s">
        <v>4854</v>
      </c>
      <c r="I484" s="170"/>
      <c r="J484" s="171"/>
      <c r="K484" s="187"/>
      <c r="L484" s="188"/>
      <c r="M484" s="171"/>
    </row>
    <row r="485" spans="1:13" s="189" customFormat="1" x14ac:dyDescent="0.3">
      <c r="A485" s="182" t="s">
        <v>443</v>
      </c>
      <c r="B485" s="193" t="s">
        <v>3411</v>
      </c>
      <c r="C485" s="184" t="s">
        <v>216</v>
      </c>
      <c r="D485" s="185">
        <v>481</v>
      </c>
      <c r="E485" s="194">
        <f t="shared" si="22"/>
        <v>86.73770491803279</v>
      </c>
      <c r="F485" s="194">
        <f t="shared" si="23"/>
        <v>394.26229508196724</v>
      </c>
      <c r="G485" s="184" t="s">
        <v>246</v>
      </c>
      <c r="H485" s="2" t="s">
        <v>4854</v>
      </c>
      <c r="I485" s="170"/>
      <c r="J485" s="171"/>
      <c r="K485" s="187"/>
      <c r="L485" s="188"/>
      <c r="M485" s="171"/>
    </row>
    <row r="486" spans="1:13" s="189" customFormat="1" x14ac:dyDescent="0.3">
      <c r="A486" s="182" t="s">
        <v>444</v>
      </c>
      <c r="B486" s="193" t="s">
        <v>3412</v>
      </c>
      <c r="C486" s="184" t="s">
        <v>216</v>
      </c>
      <c r="D486" s="185">
        <v>570</v>
      </c>
      <c r="E486" s="194">
        <f t="shared" si="22"/>
        <v>102.78688524590164</v>
      </c>
      <c r="F486" s="194">
        <f t="shared" si="23"/>
        <v>467.2131147540984</v>
      </c>
      <c r="G486" s="184" t="s">
        <v>238</v>
      </c>
      <c r="H486" s="2" t="s">
        <v>4854</v>
      </c>
      <c r="I486" s="170"/>
      <c r="J486" s="171"/>
      <c r="K486" s="187"/>
      <c r="L486" s="188"/>
      <c r="M486" s="171"/>
    </row>
    <row r="487" spans="1:13" s="10" customFormat="1" x14ac:dyDescent="0.3">
      <c r="A487" s="13" t="s">
        <v>445</v>
      </c>
      <c r="B487" s="14" t="s">
        <v>3413</v>
      </c>
      <c r="C487" s="159" t="s">
        <v>216</v>
      </c>
      <c r="D487" s="160">
        <v>763</v>
      </c>
      <c r="E487" s="161">
        <f t="shared" si="22"/>
        <v>137.59016393442624</v>
      </c>
      <c r="F487" s="161">
        <f t="shared" si="23"/>
        <v>625.40983606557381</v>
      </c>
      <c r="G487" s="159" t="s">
        <v>238</v>
      </c>
      <c r="H487" s="2"/>
      <c r="I487" s="105"/>
      <c r="J487" s="104"/>
      <c r="K487" s="107"/>
      <c r="L487" s="122"/>
      <c r="M487" s="104"/>
    </row>
    <row r="488" spans="1:13" s="189" customFormat="1" x14ac:dyDescent="0.3">
      <c r="A488" s="182" t="s">
        <v>446</v>
      </c>
      <c r="B488" s="193" t="s">
        <v>3414</v>
      </c>
      <c r="C488" s="184" t="s">
        <v>216</v>
      </c>
      <c r="D488" s="185">
        <v>570</v>
      </c>
      <c r="E488" s="194">
        <f t="shared" si="22"/>
        <v>102.78688524590164</v>
      </c>
      <c r="F488" s="194">
        <f t="shared" si="23"/>
        <v>467.2131147540984</v>
      </c>
      <c r="G488" s="184" t="s">
        <v>238</v>
      </c>
      <c r="H488" s="2" t="s">
        <v>4854</v>
      </c>
      <c r="I488" s="170"/>
      <c r="J488" s="171"/>
      <c r="K488" s="187"/>
      <c r="L488" s="188"/>
      <c r="M488" s="171"/>
    </row>
    <row r="489" spans="1:13" s="189" customFormat="1" x14ac:dyDescent="0.3">
      <c r="A489" s="182" t="s">
        <v>447</v>
      </c>
      <c r="B489" s="193" t="s">
        <v>3415</v>
      </c>
      <c r="C489" s="184" t="s">
        <v>216</v>
      </c>
      <c r="D489" s="185">
        <v>815</v>
      </c>
      <c r="E489" s="194">
        <f t="shared" si="22"/>
        <v>146.96721311475412</v>
      </c>
      <c r="F489" s="194">
        <f t="shared" si="23"/>
        <v>668.03278688524597</v>
      </c>
      <c r="G489" s="184" t="s">
        <v>238</v>
      </c>
      <c r="H489" s="2" t="s">
        <v>4854</v>
      </c>
      <c r="I489" s="170"/>
      <c r="J489" s="171"/>
      <c r="K489" s="187"/>
      <c r="L489" s="188"/>
      <c r="M489" s="171"/>
    </row>
    <row r="490" spans="1:13" s="189" customFormat="1" x14ac:dyDescent="0.3">
      <c r="A490" s="182" t="s">
        <v>448</v>
      </c>
      <c r="B490" s="193" t="s">
        <v>3416</v>
      </c>
      <c r="C490" s="184" t="s">
        <v>216</v>
      </c>
      <c r="D490" s="185">
        <v>1145</v>
      </c>
      <c r="E490" s="194">
        <f t="shared" si="22"/>
        <v>206.47540983606558</v>
      </c>
      <c r="F490" s="194">
        <f t="shared" si="23"/>
        <v>938.52459016393448</v>
      </c>
      <c r="G490" s="184" t="s">
        <v>238</v>
      </c>
      <c r="H490" s="2" t="s">
        <v>4854</v>
      </c>
      <c r="I490" s="170"/>
      <c r="J490" s="171"/>
      <c r="K490" s="187"/>
      <c r="L490" s="188"/>
      <c r="M490" s="171"/>
    </row>
    <row r="491" spans="1:13" s="189" customFormat="1" x14ac:dyDescent="0.3">
      <c r="A491" s="182" t="s">
        <v>449</v>
      </c>
      <c r="B491" s="193" t="s">
        <v>3417</v>
      </c>
      <c r="C491" s="184" t="s">
        <v>216</v>
      </c>
      <c r="D491" s="185">
        <v>1145</v>
      </c>
      <c r="E491" s="194">
        <f t="shared" si="22"/>
        <v>206.47540983606558</v>
      </c>
      <c r="F491" s="194">
        <f t="shared" si="23"/>
        <v>938.52459016393448</v>
      </c>
      <c r="G491" s="184" t="s">
        <v>238</v>
      </c>
      <c r="H491" s="2" t="s">
        <v>4854</v>
      </c>
      <c r="I491" s="170"/>
      <c r="J491" s="171"/>
      <c r="K491" s="187"/>
      <c r="L491" s="188"/>
      <c r="M491" s="171"/>
    </row>
    <row r="492" spans="1:13" s="189" customFormat="1" x14ac:dyDescent="0.3">
      <c r="A492" s="182" t="s">
        <v>450</v>
      </c>
      <c r="B492" s="193" t="s">
        <v>3418</v>
      </c>
      <c r="C492" s="184" t="s">
        <v>216</v>
      </c>
      <c r="D492" s="185">
        <v>336</v>
      </c>
      <c r="E492" s="194">
        <f t="shared" si="22"/>
        <v>60.590163934426229</v>
      </c>
      <c r="F492" s="194">
        <f t="shared" si="23"/>
        <v>275.40983606557376</v>
      </c>
      <c r="G492" s="184" t="s">
        <v>246</v>
      </c>
      <c r="H492" s="2" t="s">
        <v>4854</v>
      </c>
      <c r="I492" s="170"/>
      <c r="J492" s="171"/>
      <c r="K492" s="187"/>
      <c r="L492" s="188"/>
      <c r="M492" s="171"/>
    </row>
    <row r="493" spans="1:13" s="189" customFormat="1" x14ac:dyDescent="0.3">
      <c r="A493" s="182" t="s">
        <v>451</v>
      </c>
      <c r="B493" s="193" t="s">
        <v>3419</v>
      </c>
      <c r="C493" s="184" t="s">
        <v>216</v>
      </c>
      <c r="D493" s="185">
        <v>839</v>
      </c>
      <c r="E493" s="194">
        <f t="shared" si="22"/>
        <v>151.29508196721312</v>
      </c>
      <c r="F493" s="194">
        <f t="shared" si="23"/>
        <v>687.70491803278685</v>
      </c>
      <c r="G493" s="184" t="s">
        <v>241</v>
      </c>
      <c r="H493" s="2" t="s">
        <v>4854</v>
      </c>
      <c r="I493" s="170"/>
      <c r="J493" s="171"/>
      <c r="K493" s="187"/>
      <c r="L493" s="188"/>
      <c r="M493" s="171"/>
    </row>
    <row r="494" spans="1:13" s="189" customFormat="1" x14ac:dyDescent="0.3">
      <c r="A494" s="182" t="s">
        <v>452</v>
      </c>
      <c r="B494" s="193" t="s">
        <v>3420</v>
      </c>
      <c r="C494" s="184" t="s">
        <v>216</v>
      </c>
      <c r="D494" s="185">
        <v>1145</v>
      </c>
      <c r="E494" s="194">
        <f t="shared" si="22"/>
        <v>206.47540983606558</v>
      </c>
      <c r="F494" s="194">
        <f t="shared" si="23"/>
        <v>938.52459016393448</v>
      </c>
      <c r="G494" s="184" t="s">
        <v>238</v>
      </c>
      <c r="H494" s="2" t="s">
        <v>4854</v>
      </c>
      <c r="I494" s="170"/>
      <c r="J494" s="171"/>
      <c r="K494" s="187"/>
      <c r="L494" s="188"/>
      <c r="M494" s="171"/>
    </row>
    <row r="495" spans="1:13" s="189" customFormat="1" x14ac:dyDescent="0.3">
      <c r="A495" s="182" t="s">
        <v>453</v>
      </c>
      <c r="B495" s="193" t="s">
        <v>3421</v>
      </c>
      <c r="C495" s="184" t="s">
        <v>216</v>
      </c>
      <c r="D495" s="185">
        <v>481</v>
      </c>
      <c r="E495" s="194">
        <f t="shared" si="22"/>
        <v>86.73770491803279</v>
      </c>
      <c r="F495" s="194">
        <f t="shared" si="23"/>
        <v>394.26229508196724</v>
      </c>
      <c r="G495" s="184" t="s">
        <v>246</v>
      </c>
      <c r="H495" s="2" t="s">
        <v>4854</v>
      </c>
      <c r="I495" s="170"/>
      <c r="J495" s="171"/>
      <c r="K495" s="187"/>
      <c r="L495" s="188"/>
      <c r="M495" s="171"/>
    </row>
    <row r="496" spans="1:13" s="189" customFormat="1" x14ac:dyDescent="0.3">
      <c r="A496" s="182" t="s">
        <v>454</v>
      </c>
      <c r="B496" s="193" t="s">
        <v>3422</v>
      </c>
      <c r="C496" s="184" t="s">
        <v>216</v>
      </c>
      <c r="D496" s="185">
        <v>391</v>
      </c>
      <c r="E496" s="194">
        <f t="shared" si="22"/>
        <v>70.508196721311478</v>
      </c>
      <c r="F496" s="194">
        <f t="shared" si="23"/>
        <v>320.49180327868851</v>
      </c>
      <c r="G496" s="184" t="s">
        <v>246</v>
      </c>
      <c r="H496" s="2" t="s">
        <v>4854</v>
      </c>
      <c r="I496" s="170"/>
      <c r="J496" s="171"/>
      <c r="K496" s="187"/>
      <c r="L496" s="188"/>
      <c r="M496" s="171"/>
    </row>
    <row r="497" spans="1:13" s="189" customFormat="1" x14ac:dyDescent="0.3">
      <c r="A497" s="182" t="s">
        <v>455</v>
      </c>
      <c r="B497" s="193" t="s">
        <v>3423</v>
      </c>
      <c r="C497" s="184" t="s">
        <v>216</v>
      </c>
      <c r="D497" s="185">
        <v>161</v>
      </c>
      <c r="E497" s="194">
        <f t="shared" si="22"/>
        <v>29.032786885245901</v>
      </c>
      <c r="F497" s="194">
        <f t="shared" si="23"/>
        <v>131.96721311475409</v>
      </c>
      <c r="G497" s="184" t="s">
        <v>246</v>
      </c>
      <c r="H497" s="2" t="s">
        <v>4854</v>
      </c>
      <c r="I497" s="170"/>
      <c r="J497" s="171"/>
      <c r="K497" s="187"/>
      <c r="L497" s="188"/>
      <c r="M497" s="171"/>
    </row>
    <row r="498" spans="1:13" s="10" customFormat="1" ht="22.8" x14ac:dyDescent="0.3">
      <c r="A498" s="39" t="s">
        <v>456</v>
      </c>
      <c r="B498" s="29" t="s">
        <v>3424</v>
      </c>
      <c r="C498" s="30" t="s">
        <v>216</v>
      </c>
      <c r="D498" s="31">
        <v>1728</v>
      </c>
      <c r="E498" s="91">
        <f t="shared" si="22"/>
        <v>311.60655737704923</v>
      </c>
      <c r="F498" s="91">
        <f t="shared" si="23"/>
        <v>1416.3934426229509</v>
      </c>
      <c r="G498" s="30" t="s">
        <v>238</v>
      </c>
      <c r="H498" s="2"/>
      <c r="I498" s="105"/>
      <c r="J498" s="104"/>
      <c r="K498" s="107"/>
      <c r="L498" s="122"/>
      <c r="M498" s="104"/>
    </row>
    <row r="499" spans="1:13" s="189" customFormat="1" x14ac:dyDescent="0.3">
      <c r="A499" s="182" t="s">
        <v>457</v>
      </c>
      <c r="B499" s="193" t="s">
        <v>3425</v>
      </c>
      <c r="C499" s="184" t="s">
        <v>216</v>
      </c>
      <c r="D499" s="185">
        <v>570</v>
      </c>
      <c r="E499" s="194">
        <f t="shared" si="22"/>
        <v>102.78688524590164</v>
      </c>
      <c r="F499" s="194">
        <f t="shared" si="23"/>
        <v>467.2131147540984</v>
      </c>
      <c r="G499" s="184" t="s">
        <v>238</v>
      </c>
      <c r="H499" s="2" t="s">
        <v>4854</v>
      </c>
      <c r="I499" s="170"/>
      <c r="J499" s="171"/>
      <c r="K499" s="187"/>
      <c r="L499" s="188"/>
      <c r="M499" s="171"/>
    </row>
    <row r="500" spans="1:13" s="10" customFormat="1" x14ac:dyDescent="0.3">
      <c r="A500" s="13" t="s">
        <v>458</v>
      </c>
      <c r="B500" s="14" t="s">
        <v>3426</v>
      </c>
      <c r="C500" s="159" t="s">
        <v>216</v>
      </c>
      <c r="D500" s="160">
        <v>275</v>
      </c>
      <c r="E500" s="161">
        <f t="shared" si="22"/>
        <v>49.590163934426236</v>
      </c>
      <c r="F500" s="161">
        <f t="shared" si="23"/>
        <v>225.40983606557378</v>
      </c>
      <c r="G500" s="159"/>
      <c r="H500" s="2"/>
      <c r="I500" s="105"/>
      <c r="J500" s="104"/>
      <c r="K500" s="107"/>
      <c r="L500" s="122"/>
      <c r="M500" s="104"/>
    </row>
    <row r="501" spans="1:13" s="189" customFormat="1" x14ac:dyDescent="0.3">
      <c r="A501" s="182" t="s">
        <v>459</v>
      </c>
      <c r="B501" s="193" t="s">
        <v>3427</v>
      </c>
      <c r="C501" s="184" t="s">
        <v>216</v>
      </c>
      <c r="D501" s="185">
        <v>570</v>
      </c>
      <c r="E501" s="194">
        <f t="shared" si="22"/>
        <v>102.78688524590164</v>
      </c>
      <c r="F501" s="194">
        <f t="shared" si="23"/>
        <v>467.2131147540984</v>
      </c>
      <c r="G501" s="184" t="s">
        <v>238</v>
      </c>
      <c r="H501" s="2" t="s">
        <v>4854</v>
      </c>
      <c r="I501" s="170"/>
      <c r="J501" s="171"/>
      <c r="K501" s="187"/>
      <c r="L501" s="188"/>
      <c r="M501" s="171"/>
    </row>
    <row r="502" spans="1:13" s="189" customFormat="1" x14ac:dyDescent="0.3">
      <c r="A502" s="182" t="s">
        <v>460</v>
      </c>
      <c r="B502" s="193" t="s">
        <v>3428</v>
      </c>
      <c r="C502" s="184" t="s">
        <v>216</v>
      </c>
      <c r="D502" s="185">
        <v>687</v>
      </c>
      <c r="E502" s="194">
        <f t="shared" si="22"/>
        <v>123.88524590163935</v>
      </c>
      <c r="F502" s="194">
        <f t="shared" si="23"/>
        <v>563.11475409836066</v>
      </c>
      <c r="G502" s="184" t="s">
        <v>246</v>
      </c>
      <c r="H502" s="2" t="s">
        <v>4854</v>
      </c>
      <c r="I502" s="170"/>
      <c r="J502" s="171"/>
      <c r="K502" s="187"/>
      <c r="L502" s="188"/>
      <c r="M502" s="171"/>
    </row>
    <row r="503" spans="1:13" s="10" customFormat="1" ht="24" x14ac:dyDescent="0.3">
      <c r="A503" s="13" t="s">
        <v>461</v>
      </c>
      <c r="B503" s="14" t="s">
        <v>3429</v>
      </c>
      <c r="C503" s="159" t="s">
        <v>216</v>
      </c>
      <c r="D503" s="160">
        <v>763</v>
      </c>
      <c r="E503" s="161">
        <f t="shared" si="22"/>
        <v>137.59016393442624</v>
      </c>
      <c r="F503" s="161">
        <f t="shared" si="23"/>
        <v>625.40983606557381</v>
      </c>
      <c r="G503" s="159" t="s">
        <v>238</v>
      </c>
      <c r="H503" s="2"/>
      <c r="I503" s="105"/>
      <c r="J503" s="104"/>
      <c r="K503" s="107"/>
      <c r="L503" s="122"/>
      <c r="M503" s="104"/>
    </row>
    <row r="504" spans="1:13" s="10" customFormat="1" ht="24" x14ac:dyDescent="0.3">
      <c r="A504" s="13" t="s">
        <v>462</v>
      </c>
      <c r="B504" s="14" t="s">
        <v>3430</v>
      </c>
      <c r="C504" s="159" t="s">
        <v>216</v>
      </c>
      <c r="D504" s="160">
        <v>275</v>
      </c>
      <c r="E504" s="161">
        <f t="shared" si="22"/>
        <v>49.590163934426236</v>
      </c>
      <c r="F504" s="161">
        <f t="shared" si="23"/>
        <v>225.40983606557378</v>
      </c>
      <c r="G504" s="159"/>
      <c r="H504" s="2"/>
      <c r="I504" s="105"/>
      <c r="J504" s="104"/>
      <c r="K504" s="107"/>
      <c r="L504" s="122"/>
      <c r="M504" s="104"/>
    </row>
    <row r="505" spans="1:13" s="189" customFormat="1" x14ac:dyDescent="0.3">
      <c r="A505" s="182" t="s">
        <v>463</v>
      </c>
      <c r="B505" s="193" t="s">
        <v>3431</v>
      </c>
      <c r="C505" s="184" t="s">
        <v>216</v>
      </c>
      <c r="D505" s="185">
        <v>570</v>
      </c>
      <c r="E505" s="194">
        <f t="shared" si="22"/>
        <v>102.78688524590164</v>
      </c>
      <c r="F505" s="194">
        <f t="shared" si="23"/>
        <v>467.2131147540984</v>
      </c>
      <c r="G505" s="184" t="s">
        <v>238</v>
      </c>
      <c r="H505" s="2" t="s">
        <v>4854</v>
      </c>
      <c r="I505" s="170"/>
      <c r="J505" s="171"/>
      <c r="K505" s="187"/>
      <c r="L505" s="188"/>
      <c r="M505" s="171"/>
    </row>
    <row r="506" spans="1:13" s="10" customFormat="1" x14ac:dyDescent="0.3">
      <c r="A506" s="13" t="s">
        <v>2642</v>
      </c>
      <c r="B506" s="14" t="s">
        <v>3432</v>
      </c>
      <c r="C506" s="159" t="s">
        <v>216</v>
      </c>
      <c r="D506" s="160">
        <v>324</v>
      </c>
      <c r="E506" s="161">
        <f t="shared" si="22"/>
        <v>58.42622950819672</v>
      </c>
      <c r="F506" s="161">
        <f t="shared" si="23"/>
        <v>265.57377049180326</v>
      </c>
      <c r="G506" s="30"/>
      <c r="H506" s="2"/>
      <c r="I506" s="105"/>
      <c r="J506" s="104"/>
      <c r="K506" s="107"/>
      <c r="L506" s="122"/>
      <c r="M506" s="104"/>
    </row>
    <row r="507" spans="1:13" s="189" customFormat="1" x14ac:dyDescent="0.3">
      <c r="A507" s="182" t="s">
        <v>464</v>
      </c>
      <c r="B507" s="193" t="s">
        <v>3433</v>
      </c>
      <c r="C507" s="184" t="s">
        <v>216</v>
      </c>
      <c r="D507" s="185">
        <v>570</v>
      </c>
      <c r="E507" s="194">
        <f t="shared" si="22"/>
        <v>102.78688524590164</v>
      </c>
      <c r="F507" s="194">
        <f t="shared" si="23"/>
        <v>467.2131147540984</v>
      </c>
      <c r="G507" s="184" t="s">
        <v>238</v>
      </c>
      <c r="H507" s="2" t="s">
        <v>4854</v>
      </c>
      <c r="I507" s="170"/>
      <c r="J507" s="171"/>
      <c r="K507" s="187"/>
      <c r="L507" s="188"/>
      <c r="M507" s="171"/>
    </row>
    <row r="508" spans="1:13" s="189" customFormat="1" x14ac:dyDescent="0.3">
      <c r="A508" s="182" t="s">
        <v>465</v>
      </c>
      <c r="B508" s="193" t="s">
        <v>3434</v>
      </c>
      <c r="C508" s="184" t="s">
        <v>216</v>
      </c>
      <c r="D508" s="185">
        <v>570</v>
      </c>
      <c r="E508" s="194">
        <f t="shared" si="22"/>
        <v>102.78688524590164</v>
      </c>
      <c r="F508" s="194">
        <f t="shared" si="23"/>
        <v>467.2131147540984</v>
      </c>
      <c r="G508" s="184" t="s">
        <v>238</v>
      </c>
      <c r="H508" s="2" t="s">
        <v>4854</v>
      </c>
      <c r="I508" s="170"/>
      <c r="J508" s="171"/>
      <c r="K508" s="187"/>
      <c r="L508" s="188"/>
      <c r="M508" s="171"/>
    </row>
    <row r="509" spans="1:13" s="10" customFormat="1" x14ac:dyDescent="0.3">
      <c r="A509" s="13" t="s">
        <v>466</v>
      </c>
      <c r="B509" s="14" t="s">
        <v>3435</v>
      </c>
      <c r="C509" s="159" t="s">
        <v>216</v>
      </c>
      <c r="D509" s="160">
        <v>324</v>
      </c>
      <c r="E509" s="161">
        <f t="shared" si="22"/>
        <v>58.42622950819672</v>
      </c>
      <c r="F509" s="161">
        <f t="shared" si="23"/>
        <v>265.57377049180326</v>
      </c>
      <c r="G509" s="30"/>
      <c r="H509" s="2"/>
      <c r="I509" s="105"/>
      <c r="J509" s="104"/>
      <c r="K509" s="107"/>
      <c r="L509" s="122"/>
      <c r="M509" s="104"/>
    </row>
    <row r="510" spans="1:13" s="189" customFormat="1" x14ac:dyDescent="0.3">
      <c r="A510" s="182" t="s">
        <v>467</v>
      </c>
      <c r="B510" s="193" t="s">
        <v>3436</v>
      </c>
      <c r="C510" s="184" t="s">
        <v>216</v>
      </c>
      <c r="D510" s="185">
        <v>481</v>
      </c>
      <c r="E510" s="194">
        <f t="shared" si="22"/>
        <v>86.73770491803279</v>
      </c>
      <c r="F510" s="194">
        <f t="shared" si="23"/>
        <v>394.26229508196724</v>
      </c>
      <c r="G510" s="184" t="s">
        <v>246</v>
      </c>
      <c r="H510" s="2" t="s">
        <v>4854</v>
      </c>
      <c r="I510" s="170"/>
      <c r="J510" s="171"/>
      <c r="K510" s="187"/>
      <c r="L510" s="188"/>
      <c r="M510" s="171"/>
    </row>
    <row r="511" spans="1:13" s="189" customFormat="1" x14ac:dyDescent="0.3">
      <c r="A511" s="182" t="s">
        <v>468</v>
      </c>
      <c r="B511" s="193" t="s">
        <v>3437</v>
      </c>
      <c r="C511" s="184" t="s">
        <v>216</v>
      </c>
      <c r="D511" s="185">
        <v>570</v>
      </c>
      <c r="E511" s="194">
        <f t="shared" si="22"/>
        <v>102.78688524590164</v>
      </c>
      <c r="F511" s="194">
        <f t="shared" si="23"/>
        <v>467.2131147540984</v>
      </c>
      <c r="G511" s="184" t="s">
        <v>238</v>
      </c>
      <c r="H511" s="2" t="s">
        <v>4854</v>
      </c>
      <c r="I511" s="170"/>
      <c r="J511" s="171"/>
      <c r="K511" s="187"/>
      <c r="L511" s="188"/>
      <c r="M511" s="171"/>
    </row>
    <row r="512" spans="1:13" s="67" customFormat="1" x14ac:dyDescent="0.3">
      <c r="A512" s="13" t="s">
        <v>469</v>
      </c>
      <c r="B512" s="14" t="s">
        <v>3438</v>
      </c>
      <c r="C512" s="159" t="s">
        <v>216</v>
      </c>
      <c r="D512" s="160">
        <v>324</v>
      </c>
      <c r="E512" s="161">
        <f t="shared" si="22"/>
        <v>58.42622950819672</v>
      </c>
      <c r="F512" s="161">
        <f t="shared" si="23"/>
        <v>265.57377049180326</v>
      </c>
      <c r="G512" s="30"/>
      <c r="H512" s="2"/>
      <c r="I512" s="105"/>
      <c r="J512" s="104"/>
      <c r="K512" s="110"/>
      <c r="L512" s="125"/>
      <c r="M512" s="104"/>
    </row>
    <row r="513" spans="1:13" s="189" customFormat="1" x14ac:dyDescent="0.3">
      <c r="A513" s="182" t="s">
        <v>470</v>
      </c>
      <c r="B513" s="193" t="s">
        <v>3439</v>
      </c>
      <c r="C513" s="184" t="s">
        <v>216</v>
      </c>
      <c r="D513" s="185">
        <v>1376</v>
      </c>
      <c r="E513" s="194">
        <f t="shared" si="22"/>
        <v>248.13114754098359</v>
      </c>
      <c r="F513" s="194">
        <f t="shared" si="23"/>
        <v>1127.8688524590164</v>
      </c>
      <c r="G513" s="184" t="s">
        <v>238</v>
      </c>
      <c r="H513" s="2" t="s">
        <v>4854</v>
      </c>
      <c r="I513" s="170"/>
      <c r="J513" s="171"/>
      <c r="K513" s="187"/>
      <c r="L513" s="188"/>
      <c r="M513" s="171"/>
    </row>
    <row r="514" spans="1:13" s="189" customFormat="1" x14ac:dyDescent="0.3">
      <c r="A514" s="182" t="s">
        <v>471</v>
      </c>
      <c r="B514" s="193" t="s">
        <v>3440</v>
      </c>
      <c r="C514" s="184" t="s">
        <v>216</v>
      </c>
      <c r="D514" s="185">
        <v>570</v>
      </c>
      <c r="E514" s="194">
        <f t="shared" si="22"/>
        <v>102.78688524590164</v>
      </c>
      <c r="F514" s="194">
        <f t="shared" si="23"/>
        <v>467.2131147540984</v>
      </c>
      <c r="G514" s="184" t="s">
        <v>238</v>
      </c>
      <c r="H514" s="2" t="s">
        <v>4854</v>
      </c>
      <c r="I514" s="170"/>
      <c r="J514" s="171"/>
      <c r="K514" s="187"/>
      <c r="L514" s="188"/>
      <c r="M514" s="171"/>
    </row>
    <row r="515" spans="1:13" s="189" customFormat="1" x14ac:dyDescent="0.3">
      <c r="A515" s="182" t="s">
        <v>472</v>
      </c>
      <c r="B515" s="193" t="s">
        <v>3441</v>
      </c>
      <c r="C515" s="184" t="s">
        <v>216</v>
      </c>
      <c r="D515" s="185">
        <v>481</v>
      </c>
      <c r="E515" s="194">
        <f t="shared" si="22"/>
        <v>86.73770491803279</v>
      </c>
      <c r="F515" s="194">
        <f t="shared" si="23"/>
        <v>394.26229508196724</v>
      </c>
      <c r="G515" s="184" t="s">
        <v>246</v>
      </c>
      <c r="H515" s="2" t="s">
        <v>4854</v>
      </c>
      <c r="I515" s="170"/>
      <c r="J515" s="171"/>
      <c r="K515" s="187"/>
      <c r="L515" s="188"/>
      <c r="M515" s="171"/>
    </row>
    <row r="516" spans="1:13" s="189" customFormat="1" x14ac:dyDescent="0.3">
      <c r="A516" s="182" t="s">
        <v>473</v>
      </c>
      <c r="B516" s="193" t="s">
        <v>3442</v>
      </c>
      <c r="C516" s="184" t="s">
        <v>216</v>
      </c>
      <c r="D516" s="185">
        <v>481</v>
      </c>
      <c r="E516" s="194">
        <f t="shared" si="22"/>
        <v>86.73770491803279</v>
      </c>
      <c r="F516" s="194">
        <f t="shared" si="23"/>
        <v>394.26229508196724</v>
      </c>
      <c r="G516" s="184" t="s">
        <v>246</v>
      </c>
      <c r="H516" s="2" t="s">
        <v>4854</v>
      </c>
      <c r="I516" s="170"/>
      <c r="J516" s="171"/>
      <c r="K516" s="187"/>
      <c r="L516" s="188"/>
      <c r="M516" s="171"/>
    </row>
    <row r="517" spans="1:13" s="189" customFormat="1" x14ac:dyDescent="0.3">
      <c r="A517" s="182" t="s">
        <v>474</v>
      </c>
      <c r="B517" s="193" t="s">
        <v>3443</v>
      </c>
      <c r="C517" s="184" t="s">
        <v>216</v>
      </c>
      <c r="D517" s="185">
        <v>374</v>
      </c>
      <c r="E517" s="194">
        <f t="shared" si="22"/>
        <v>67.442622950819668</v>
      </c>
      <c r="F517" s="194">
        <f t="shared" si="23"/>
        <v>306.55737704918033</v>
      </c>
      <c r="G517" s="184" t="s">
        <v>246</v>
      </c>
      <c r="H517" s="2" t="s">
        <v>4854</v>
      </c>
      <c r="I517" s="170"/>
      <c r="J517" s="171"/>
      <c r="K517" s="187"/>
      <c r="L517" s="188"/>
      <c r="M517" s="171"/>
    </row>
    <row r="518" spans="1:13" s="189" customFormat="1" x14ac:dyDescent="0.3">
      <c r="A518" s="182" t="s">
        <v>475</v>
      </c>
      <c r="B518" s="183" t="s">
        <v>3444</v>
      </c>
      <c r="C518" s="184" t="s">
        <v>216</v>
      </c>
      <c r="D518" s="185">
        <v>623</v>
      </c>
      <c r="E518" s="194">
        <f t="shared" si="22"/>
        <v>112.34426229508198</v>
      </c>
      <c r="F518" s="194">
        <f t="shared" si="23"/>
        <v>510.65573770491807</v>
      </c>
      <c r="G518" s="184" t="s">
        <v>246</v>
      </c>
      <c r="H518" s="2" t="s">
        <v>4854</v>
      </c>
      <c r="I518" s="170"/>
      <c r="J518" s="171"/>
      <c r="K518" s="187"/>
      <c r="L518" s="188"/>
      <c r="M518" s="171"/>
    </row>
    <row r="519" spans="1:13" s="189" customFormat="1" ht="13.2" customHeight="1" x14ac:dyDescent="0.3">
      <c r="A519" s="182" t="s">
        <v>476</v>
      </c>
      <c r="B519" s="193" t="s">
        <v>3445</v>
      </c>
      <c r="C519" s="184" t="s">
        <v>216</v>
      </c>
      <c r="D519" s="185">
        <v>481</v>
      </c>
      <c r="E519" s="194">
        <f t="shared" si="22"/>
        <v>86.73770491803279</v>
      </c>
      <c r="F519" s="194">
        <f t="shared" si="23"/>
        <v>394.26229508196724</v>
      </c>
      <c r="G519" s="184" t="s">
        <v>246</v>
      </c>
      <c r="H519" s="2" t="s">
        <v>4854</v>
      </c>
      <c r="I519" s="170"/>
      <c r="J519" s="171"/>
      <c r="K519" s="187"/>
      <c r="L519" s="188"/>
      <c r="M519" s="171"/>
    </row>
    <row r="520" spans="1:13" s="189" customFormat="1" x14ac:dyDescent="0.3">
      <c r="A520" s="182" t="s">
        <v>477</v>
      </c>
      <c r="B520" s="183" t="s">
        <v>3446</v>
      </c>
      <c r="C520" s="184" t="s">
        <v>216</v>
      </c>
      <c r="D520" s="185">
        <v>161</v>
      </c>
      <c r="E520" s="194">
        <f t="shared" si="22"/>
        <v>29.032786885245901</v>
      </c>
      <c r="F520" s="194">
        <f t="shared" si="23"/>
        <v>131.96721311475409</v>
      </c>
      <c r="G520" s="184" t="s">
        <v>246</v>
      </c>
      <c r="H520" s="2" t="s">
        <v>4854</v>
      </c>
      <c r="I520" s="170"/>
      <c r="J520" s="171"/>
      <c r="K520" s="187"/>
      <c r="L520" s="188"/>
      <c r="M520" s="171"/>
    </row>
    <row r="521" spans="1:13" s="189" customFormat="1" x14ac:dyDescent="0.3">
      <c r="A521" s="182" t="s">
        <v>478</v>
      </c>
      <c r="B521" s="193" t="s">
        <v>3447</v>
      </c>
      <c r="C521" s="184" t="s">
        <v>216</v>
      </c>
      <c r="D521" s="185">
        <v>1045</v>
      </c>
      <c r="E521" s="194">
        <f t="shared" si="22"/>
        <v>188.44262295081967</v>
      </c>
      <c r="F521" s="194">
        <f t="shared" si="23"/>
        <v>856.55737704918033</v>
      </c>
      <c r="G521" s="184" t="s">
        <v>238</v>
      </c>
      <c r="H521" s="2" t="s">
        <v>4854</v>
      </c>
      <c r="I521" s="170"/>
      <c r="J521" s="171"/>
      <c r="K521" s="187"/>
      <c r="L521" s="188"/>
      <c r="M521" s="171"/>
    </row>
    <row r="522" spans="1:13" s="189" customFormat="1" x14ac:dyDescent="0.3">
      <c r="A522" s="182" t="s">
        <v>479</v>
      </c>
      <c r="B522" s="193" t="s">
        <v>3448</v>
      </c>
      <c r="C522" s="184" t="s">
        <v>216</v>
      </c>
      <c r="D522" s="185">
        <v>570</v>
      </c>
      <c r="E522" s="194">
        <f t="shared" si="22"/>
        <v>102.78688524590164</v>
      </c>
      <c r="F522" s="194">
        <f t="shared" si="23"/>
        <v>467.2131147540984</v>
      </c>
      <c r="G522" s="184" t="s">
        <v>238</v>
      </c>
      <c r="H522" s="2" t="s">
        <v>4854</v>
      </c>
      <c r="I522" s="170"/>
      <c r="J522" s="171"/>
      <c r="K522" s="187"/>
      <c r="L522" s="188"/>
      <c r="M522" s="171"/>
    </row>
    <row r="523" spans="1:13" s="189" customFormat="1" x14ac:dyDescent="0.3">
      <c r="A523" s="182" t="s">
        <v>480</v>
      </c>
      <c r="B523" s="193" t="s">
        <v>3449</v>
      </c>
      <c r="C523" s="184" t="s">
        <v>216</v>
      </c>
      <c r="D523" s="185">
        <v>570</v>
      </c>
      <c r="E523" s="194">
        <f t="shared" si="22"/>
        <v>102.78688524590164</v>
      </c>
      <c r="F523" s="194">
        <f t="shared" si="23"/>
        <v>467.2131147540984</v>
      </c>
      <c r="G523" s="184" t="s">
        <v>238</v>
      </c>
      <c r="H523" s="2" t="s">
        <v>4854</v>
      </c>
      <c r="I523" s="170"/>
      <c r="J523" s="171"/>
      <c r="K523" s="187"/>
      <c r="L523" s="188"/>
      <c r="M523" s="171"/>
    </row>
    <row r="524" spans="1:13" s="189" customFormat="1" x14ac:dyDescent="0.3">
      <c r="A524" s="182" t="s">
        <v>481</v>
      </c>
      <c r="B524" s="193" t="s">
        <v>3450</v>
      </c>
      <c r="C524" s="184" t="s">
        <v>216</v>
      </c>
      <c r="D524" s="185">
        <v>758</v>
      </c>
      <c r="E524" s="194">
        <f t="shared" si="22"/>
        <v>136.68852459016395</v>
      </c>
      <c r="F524" s="194">
        <f t="shared" si="23"/>
        <v>621.31147540983613</v>
      </c>
      <c r="G524" s="184" t="s">
        <v>238</v>
      </c>
      <c r="H524" s="2" t="s">
        <v>4854</v>
      </c>
      <c r="I524" s="170"/>
      <c r="J524" s="171"/>
      <c r="K524" s="187"/>
      <c r="L524" s="188"/>
      <c r="M524" s="171"/>
    </row>
    <row r="525" spans="1:13" s="10" customFormat="1" x14ac:dyDescent="0.3">
      <c r="A525" s="13" t="s">
        <v>482</v>
      </c>
      <c r="B525" s="14" t="s">
        <v>3451</v>
      </c>
      <c r="C525" s="159" t="s">
        <v>216</v>
      </c>
      <c r="D525" s="160">
        <v>763</v>
      </c>
      <c r="E525" s="161">
        <f t="shared" si="22"/>
        <v>137.59016393442624</v>
      </c>
      <c r="F525" s="161">
        <f t="shared" si="23"/>
        <v>625.40983606557381</v>
      </c>
      <c r="G525" s="159" t="s">
        <v>238</v>
      </c>
      <c r="H525" s="2"/>
      <c r="I525" s="105"/>
      <c r="J525" s="104"/>
      <c r="K525" s="107"/>
      <c r="L525" s="122"/>
      <c r="M525" s="104"/>
    </row>
    <row r="526" spans="1:13" s="189" customFormat="1" x14ac:dyDescent="0.3">
      <c r="A526" s="182" t="s">
        <v>483</v>
      </c>
      <c r="B526" s="193" t="s">
        <v>3452</v>
      </c>
      <c r="C526" s="184" t="s">
        <v>216</v>
      </c>
      <c r="D526" s="185">
        <v>523</v>
      </c>
      <c r="E526" s="194">
        <f t="shared" si="22"/>
        <v>94.311475409836063</v>
      </c>
      <c r="F526" s="194">
        <f t="shared" si="23"/>
        <v>428.68852459016392</v>
      </c>
      <c r="G526" s="184" t="s">
        <v>238</v>
      </c>
      <c r="H526" s="2" t="s">
        <v>4854</v>
      </c>
      <c r="I526" s="170"/>
      <c r="J526" s="171"/>
      <c r="K526" s="187"/>
      <c r="L526" s="188"/>
      <c r="M526" s="171"/>
    </row>
    <row r="527" spans="1:13" s="189" customFormat="1" x14ac:dyDescent="0.3">
      <c r="A527" s="182" t="s">
        <v>484</v>
      </c>
      <c r="B527" s="193" t="s">
        <v>3453</v>
      </c>
      <c r="C527" s="184" t="s">
        <v>216</v>
      </c>
      <c r="D527" s="185">
        <v>481</v>
      </c>
      <c r="E527" s="194">
        <f t="shared" si="22"/>
        <v>86.73770491803279</v>
      </c>
      <c r="F527" s="194">
        <f t="shared" si="23"/>
        <v>394.26229508196724</v>
      </c>
      <c r="G527" s="184" t="s">
        <v>246</v>
      </c>
      <c r="H527" s="2" t="s">
        <v>4854</v>
      </c>
      <c r="I527" s="170"/>
      <c r="J527" s="171"/>
      <c r="K527" s="187"/>
      <c r="L527" s="188"/>
      <c r="M527" s="171"/>
    </row>
    <row r="528" spans="1:13" s="189" customFormat="1" x14ac:dyDescent="0.3">
      <c r="A528" s="182" t="s">
        <v>485</v>
      </c>
      <c r="B528" s="193" t="s">
        <v>3454</v>
      </c>
      <c r="C528" s="184" t="s">
        <v>216</v>
      </c>
      <c r="D528" s="185">
        <v>550</v>
      </c>
      <c r="E528" s="194">
        <f t="shared" si="22"/>
        <v>99.180327868852473</v>
      </c>
      <c r="F528" s="194">
        <f t="shared" si="23"/>
        <v>450.81967213114757</v>
      </c>
      <c r="G528" s="184" t="s">
        <v>246</v>
      </c>
      <c r="H528" s="2" t="s">
        <v>4854</v>
      </c>
      <c r="I528" s="170"/>
      <c r="J528" s="171"/>
      <c r="K528" s="187"/>
      <c r="L528" s="188"/>
      <c r="M528" s="171"/>
    </row>
    <row r="529" spans="1:13" s="189" customFormat="1" x14ac:dyDescent="0.3">
      <c r="A529" s="182" t="s">
        <v>486</v>
      </c>
      <c r="B529" s="193" t="s">
        <v>3455</v>
      </c>
      <c r="C529" s="184" t="s">
        <v>216</v>
      </c>
      <c r="D529" s="185">
        <v>634</v>
      </c>
      <c r="E529" s="194">
        <f t="shared" si="22"/>
        <v>114.32786885245902</v>
      </c>
      <c r="F529" s="194">
        <f t="shared" si="23"/>
        <v>519.67213114754099</v>
      </c>
      <c r="G529" s="184" t="s">
        <v>246</v>
      </c>
      <c r="H529" s="2" t="s">
        <v>4854</v>
      </c>
      <c r="I529" s="170"/>
      <c r="J529" s="171"/>
      <c r="K529" s="187"/>
      <c r="L529" s="188"/>
      <c r="M529" s="171"/>
    </row>
    <row r="530" spans="1:13" s="189" customFormat="1" ht="24" x14ac:dyDescent="0.3">
      <c r="A530" s="182" t="s">
        <v>487</v>
      </c>
      <c r="B530" s="193" t="s">
        <v>3456</v>
      </c>
      <c r="C530" s="184" t="s">
        <v>216</v>
      </c>
      <c r="D530" s="185">
        <v>1145</v>
      </c>
      <c r="E530" s="194">
        <f t="shared" si="22"/>
        <v>206.47540983606558</v>
      </c>
      <c r="F530" s="194">
        <f t="shared" si="23"/>
        <v>938.52459016393448</v>
      </c>
      <c r="G530" s="184" t="s">
        <v>238</v>
      </c>
      <c r="H530" s="2" t="s">
        <v>4854</v>
      </c>
      <c r="I530" s="170"/>
      <c r="J530" s="171"/>
      <c r="K530" s="187"/>
      <c r="L530" s="188"/>
      <c r="M530" s="171"/>
    </row>
    <row r="531" spans="1:13" s="10" customFormat="1" x14ac:dyDescent="0.3">
      <c r="A531" s="13" t="s">
        <v>488</v>
      </c>
      <c r="B531" s="14" t="s">
        <v>3457</v>
      </c>
      <c r="C531" s="159" t="s">
        <v>216</v>
      </c>
      <c r="D531" s="160">
        <v>763</v>
      </c>
      <c r="E531" s="161">
        <f t="shared" si="22"/>
        <v>137.59016393442624</v>
      </c>
      <c r="F531" s="161">
        <f t="shared" si="23"/>
        <v>625.40983606557381</v>
      </c>
      <c r="G531" s="159" t="s">
        <v>238</v>
      </c>
      <c r="H531" s="2"/>
      <c r="I531" s="105"/>
      <c r="J531" s="104"/>
      <c r="K531" s="107"/>
      <c r="L531" s="122"/>
      <c r="M531" s="104"/>
    </row>
    <row r="532" spans="1:13" s="189" customFormat="1" x14ac:dyDescent="0.3">
      <c r="A532" s="182" t="s">
        <v>489</v>
      </c>
      <c r="B532" s="193" t="s">
        <v>3458</v>
      </c>
      <c r="C532" s="184" t="s">
        <v>216</v>
      </c>
      <c r="D532" s="185">
        <v>1486</v>
      </c>
      <c r="E532" s="194">
        <f t="shared" si="22"/>
        <v>267.96721311475409</v>
      </c>
      <c r="F532" s="194">
        <f t="shared" si="23"/>
        <v>1218.032786885246</v>
      </c>
      <c r="G532" s="184" t="s">
        <v>238</v>
      </c>
      <c r="H532" s="2" t="s">
        <v>4854</v>
      </c>
      <c r="I532" s="170"/>
      <c r="J532" s="171"/>
      <c r="K532" s="187"/>
      <c r="L532" s="188"/>
      <c r="M532" s="171"/>
    </row>
    <row r="533" spans="1:13" s="189" customFormat="1" x14ac:dyDescent="0.3">
      <c r="A533" s="182" t="s">
        <v>490</v>
      </c>
      <c r="B533" s="193" t="s">
        <v>3459</v>
      </c>
      <c r="C533" s="184" t="s">
        <v>216</v>
      </c>
      <c r="D533" s="185">
        <v>850</v>
      </c>
      <c r="E533" s="194">
        <f t="shared" si="22"/>
        <v>153.27868852459017</v>
      </c>
      <c r="F533" s="194">
        <f t="shared" si="23"/>
        <v>696.72131147540983</v>
      </c>
      <c r="G533" s="184"/>
      <c r="H533" s="2" t="s">
        <v>4854</v>
      </c>
      <c r="I533" s="170"/>
      <c r="J533" s="171"/>
      <c r="K533" s="187"/>
      <c r="L533" s="188"/>
      <c r="M533" s="171"/>
    </row>
    <row r="534" spans="1:13" s="189" customFormat="1" x14ac:dyDescent="0.3">
      <c r="A534" s="182" t="s">
        <v>491</v>
      </c>
      <c r="B534" s="193" t="s">
        <v>3460</v>
      </c>
      <c r="C534" s="184" t="s">
        <v>216</v>
      </c>
      <c r="D534" s="185">
        <v>481</v>
      </c>
      <c r="E534" s="194">
        <f t="shared" si="22"/>
        <v>86.73770491803279</v>
      </c>
      <c r="F534" s="194">
        <f t="shared" si="23"/>
        <v>394.26229508196724</v>
      </c>
      <c r="G534" s="184" t="s">
        <v>246</v>
      </c>
      <c r="H534" s="2" t="s">
        <v>4854</v>
      </c>
      <c r="I534" s="170"/>
      <c r="J534" s="171"/>
      <c r="K534" s="187"/>
      <c r="L534" s="188"/>
      <c r="M534" s="171"/>
    </row>
    <row r="535" spans="1:13" s="10" customFormat="1" x14ac:dyDescent="0.3">
      <c r="A535" s="13" t="s">
        <v>492</v>
      </c>
      <c r="B535" s="14" t="s">
        <v>3461</v>
      </c>
      <c r="C535" s="159" t="s">
        <v>216</v>
      </c>
      <c r="D535" s="160">
        <v>369</v>
      </c>
      <c r="E535" s="161">
        <f t="shared" si="22"/>
        <v>66.54098360655739</v>
      </c>
      <c r="F535" s="161">
        <f t="shared" si="23"/>
        <v>302.45901639344265</v>
      </c>
      <c r="G535" s="159"/>
      <c r="H535" s="2"/>
      <c r="I535" s="105"/>
      <c r="J535" s="104"/>
      <c r="K535" s="107"/>
      <c r="L535" s="122"/>
      <c r="M535" s="104"/>
    </row>
    <row r="536" spans="1:13" s="189" customFormat="1" x14ac:dyDescent="0.3">
      <c r="A536" s="182" t="s">
        <v>493</v>
      </c>
      <c r="B536" s="193" t="s">
        <v>3462</v>
      </c>
      <c r="C536" s="184" t="s">
        <v>216</v>
      </c>
      <c r="D536" s="185">
        <v>374</v>
      </c>
      <c r="E536" s="194">
        <f t="shared" si="22"/>
        <v>67.442622950819668</v>
      </c>
      <c r="F536" s="194">
        <f t="shared" si="23"/>
        <v>306.55737704918033</v>
      </c>
      <c r="G536" s="184" t="s">
        <v>246</v>
      </c>
      <c r="H536" s="2" t="s">
        <v>4854</v>
      </c>
      <c r="I536" s="170"/>
      <c r="J536" s="171"/>
      <c r="K536" s="187"/>
      <c r="L536" s="188"/>
      <c r="M536" s="171"/>
    </row>
    <row r="537" spans="1:13" s="189" customFormat="1" x14ac:dyDescent="0.3">
      <c r="A537" s="182" t="s">
        <v>494</v>
      </c>
      <c r="B537" s="193" t="s">
        <v>3463</v>
      </c>
      <c r="C537" s="184" t="s">
        <v>216</v>
      </c>
      <c r="D537" s="185">
        <v>570</v>
      </c>
      <c r="E537" s="194">
        <f t="shared" si="22"/>
        <v>102.78688524590164</v>
      </c>
      <c r="F537" s="194">
        <f t="shared" si="23"/>
        <v>467.2131147540984</v>
      </c>
      <c r="G537" s="184" t="s">
        <v>238</v>
      </c>
      <c r="H537" s="2" t="s">
        <v>4854</v>
      </c>
      <c r="I537" s="170"/>
      <c r="J537" s="171"/>
      <c r="K537" s="187"/>
      <c r="L537" s="188"/>
      <c r="M537" s="171"/>
    </row>
    <row r="538" spans="1:13" s="10" customFormat="1" x14ac:dyDescent="0.3">
      <c r="A538" s="13" t="s">
        <v>495</v>
      </c>
      <c r="B538" s="14" t="s">
        <v>3464</v>
      </c>
      <c r="C538" s="159" t="s">
        <v>216</v>
      </c>
      <c r="D538" s="160">
        <v>369</v>
      </c>
      <c r="E538" s="161">
        <f t="shared" si="22"/>
        <v>66.54098360655739</v>
      </c>
      <c r="F538" s="161">
        <f t="shared" si="23"/>
        <v>302.45901639344265</v>
      </c>
      <c r="G538" s="159"/>
      <c r="H538" s="2"/>
      <c r="I538" s="105"/>
      <c r="J538" s="104"/>
      <c r="K538" s="107"/>
      <c r="L538" s="122"/>
      <c r="M538" s="104"/>
    </row>
    <row r="539" spans="1:13" s="189" customFormat="1" x14ac:dyDescent="0.3">
      <c r="A539" s="182" t="s">
        <v>496</v>
      </c>
      <c r="B539" s="193" t="s">
        <v>3465</v>
      </c>
      <c r="C539" s="184" t="s">
        <v>216</v>
      </c>
      <c r="D539" s="185">
        <v>481</v>
      </c>
      <c r="E539" s="194">
        <f t="shared" si="22"/>
        <v>86.73770491803279</v>
      </c>
      <c r="F539" s="194">
        <f t="shared" si="23"/>
        <v>394.26229508196724</v>
      </c>
      <c r="G539" s="184" t="s">
        <v>246</v>
      </c>
      <c r="H539" s="2" t="s">
        <v>4854</v>
      </c>
      <c r="I539" s="170"/>
      <c r="J539" s="171"/>
      <c r="K539" s="187"/>
      <c r="L539" s="188"/>
      <c r="M539" s="171"/>
    </row>
    <row r="540" spans="1:13" s="189" customFormat="1" x14ac:dyDescent="0.3">
      <c r="A540" s="182" t="s">
        <v>497</v>
      </c>
      <c r="B540" s="193" t="s">
        <v>3466</v>
      </c>
      <c r="C540" s="184" t="s">
        <v>216</v>
      </c>
      <c r="D540" s="185">
        <v>839</v>
      </c>
      <c r="E540" s="194">
        <f t="shared" si="22"/>
        <v>151.29508196721312</v>
      </c>
      <c r="F540" s="194">
        <f t="shared" si="23"/>
        <v>687.70491803278685</v>
      </c>
      <c r="G540" s="184" t="s">
        <v>246</v>
      </c>
      <c r="H540" s="2" t="s">
        <v>4854</v>
      </c>
      <c r="I540" s="170"/>
      <c r="J540" s="171"/>
      <c r="K540" s="187"/>
      <c r="L540" s="188"/>
      <c r="M540" s="171"/>
    </row>
    <row r="541" spans="1:13" s="189" customFormat="1" x14ac:dyDescent="0.3">
      <c r="A541" s="182" t="s">
        <v>498</v>
      </c>
      <c r="B541" s="193" t="s">
        <v>3467</v>
      </c>
      <c r="C541" s="184" t="s">
        <v>216</v>
      </c>
      <c r="D541" s="185">
        <v>570</v>
      </c>
      <c r="E541" s="194">
        <f t="shared" si="22"/>
        <v>102.78688524590164</v>
      </c>
      <c r="F541" s="194">
        <f t="shared" si="23"/>
        <v>467.2131147540984</v>
      </c>
      <c r="G541" s="184" t="s">
        <v>238</v>
      </c>
      <c r="H541" s="2" t="s">
        <v>4854</v>
      </c>
      <c r="I541" s="170"/>
      <c r="J541" s="171"/>
      <c r="K541" s="187"/>
      <c r="L541" s="188"/>
      <c r="M541" s="171"/>
    </row>
    <row r="542" spans="1:13" s="189" customFormat="1" x14ac:dyDescent="0.3">
      <c r="A542" s="182" t="s">
        <v>499</v>
      </c>
      <c r="B542" s="193" t="s">
        <v>3468</v>
      </c>
      <c r="C542" s="184" t="s">
        <v>216</v>
      </c>
      <c r="D542" s="185">
        <v>374</v>
      </c>
      <c r="E542" s="194">
        <f t="shared" ref="E542:E605" si="24">D542/1.22*0.22</f>
        <v>67.442622950819668</v>
      </c>
      <c r="F542" s="194">
        <f t="shared" ref="F542:F605" si="25">D542/1.22</f>
        <v>306.55737704918033</v>
      </c>
      <c r="G542" s="184" t="s">
        <v>246</v>
      </c>
      <c r="H542" s="2" t="s">
        <v>4854</v>
      </c>
      <c r="I542" s="170"/>
      <c r="J542" s="171"/>
      <c r="K542" s="187"/>
      <c r="L542" s="188"/>
      <c r="M542" s="171"/>
    </row>
    <row r="543" spans="1:13" s="58" customFormat="1" ht="24" x14ac:dyDescent="0.3">
      <c r="A543" s="13" t="s">
        <v>500</v>
      </c>
      <c r="B543" s="14" t="s">
        <v>501</v>
      </c>
      <c r="C543" s="159" t="s">
        <v>216</v>
      </c>
      <c r="D543" s="160">
        <v>168</v>
      </c>
      <c r="E543" s="161">
        <f t="shared" si="24"/>
        <v>30.295081967213115</v>
      </c>
      <c r="F543" s="161">
        <f t="shared" si="25"/>
        <v>137.70491803278688</v>
      </c>
      <c r="G543" s="30"/>
      <c r="H543" s="2"/>
      <c r="I543" s="105"/>
      <c r="J543" s="104"/>
      <c r="K543" s="108"/>
      <c r="L543" s="123"/>
      <c r="M543" s="104"/>
    </row>
    <row r="544" spans="1:13" s="58" customFormat="1" x14ac:dyDescent="0.3">
      <c r="A544" s="13" t="s">
        <v>502</v>
      </c>
      <c r="B544" s="14" t="s">
        <v>3469</v>
      </c>
      <c r="C544" s="159" t="s">
        <v>216</v>
      </c>
      <c r="D544" s="160">
        <v>168</v>
      </c>
      <c r="E544" s="161">
        <f t="shared" si="24"/>
        <v>30.295081967213115</v>
      </c>
      <c r="F544" s="161">
        <f t="shared" si="25"/>
        <v>137.70491803278688</v>
      </c>
      <c r="G544" s="30"/>
      <c r="H544" s="2"/>
      <c r="I544" s="105"/>
      <c r="J544" s="104"/>
      <c r="K544" s="108"/>
      <c r="L544" s="123"/>
      <c r="M544" s="104"/>
    </row>
    <row r="545" spans="1:13" s="189" customFormat="1" x14ac:dyDescent="0.3">
      <c r="A545" s="182" t="s">
        <v>503</v>
      </c>
      <c r="B545" s="193" t="s">
        <v>3470</v>
      </c>
      <c r="C545" s="184" t="s">
        <v>216</v>
      </c>
      <c r="D545" s="185">
        <v>1350</v>
      </c>
      <c r="E545" s="194">
        <f t="shared" si="24"/>
        <v>243.44262295081967</v>
      </c>
      <c r="F545" s="194">
        <f t="shared" si="25"/>
        <v>1106.5573770491803</v>
      </c>
      <c r="G545" s="184" t="s">
        <v>238</v>
      </c>
      <c r="H545" s="2" t="s">
        <v>4854</v>
      </c>
      <c r="I545" s="170"/>
      <c r="J545" s="171"/>
      <c r="K545" s="187"/>
      <c r="L545" s="188"/>
      <c r="M545" s="171"/>
    </row>
    <row r="546" spans="1:13" s="189" customFormat="1" x14ac:dyDescent="0.3">
      <c r="A546" s="182" t="s">
        <v>504</v>
      </c>
      <c r="B546" s="193" t="s">
        <v>3471</v>
      </c>
      <c r="C546" s="184" t="s">
        <v>216</v>
      </c>
      <c r="D546" s="185">
        <v>267</v>
      </c>
      <c r="E546" s="194">
        <f t="shared" si="24"/>
        <v>48.147540983606561</v>
      </c>
      <c r="F546" s="194">
        <f t="shared" si="25"/>
        <v>218.85245901639345</v>
      </c>
      <c r="G546" s="184" t="s">
        <v>246</v>
      </c>
      <c r="H546" s="2" t="s">
        <v>4854</v>
      </c>
      <c r="I546" s="170"/>
      <c r="J546" s="171"/>
      <c r="K546" s="187"/>
      <c r="L546" s="188"/>
      <c r="M546" s="171"/>
    </row>
    <row r="547" spans="1:13" s="189" customFormat="1" x14ac:dyDescent="0.3">
      <c r="A547" s="182" t="s">
        <v>505</v>
      </c>
      <c r="B547" s="193" t="s">
        <v>3472</v>
      </c>
      <c r="C547" s="184" t="s">
        <v>216</v>
      </c>
      <c r="D547" s="185">
        <v>1145</v>
      </c>
      <c r="E547" s="194">
        <f t="shared" si="24"/>
        <v>206.47540983606558</v>
      </c>
      <c r="F547" s="194">
        <f t="shared" si="25"/>
        <v>938.52459016393448</v>
      </c>
      <c r="G547" s="184" t="s">
        <v>238</v>
      </c>
      <c r="H547" s="2" t="s">
        <v>4854</v>
      </c>
      <c r="I547" s="170"/>
      <c r="J547" s="171"/>
      <c r="K547" s="187"/>
      <c r="L547" s="188"/>
      <c r="M547" s="171"/>
    </row>
    <row r="548" spans="1:13" s="10" customFormat="1" ht="29.25" customHeight="1" x14ac:dyDescent="0.3">
      <c r="A548" s="13" t="s">
        <v>506</v>
      </c>
      <c r="B548" s="14" t="s">
        <v>3473</v>
      </c>
      <c r="C548" s="159" t="s">
        <v>216</v>
      </c>
      <c r="D548" s="160">
        <v>235</v>
      </c>
      <c r="E548" s="161">
        <f t="shared" si="24"/>
        <v>42.377049180327866</v>
      </c>
      <c r="F548" s="161">
        <f t="shared" si="25"/>
        <v>192.62295081967213</v>
      </c>
      <c r="G548" s="159"/>
      <c r="H548" s="2"/>
      <c r="I548" s="105"/>
      <c r="J548" s="104"/>
      <c r="K548" s="107"/>
      <c r="L548" s="122"/>
      <c r="M548" s="104"/>
    </row>
    <row r="549" spans="1:13" s="10" customFormat="1" ht="24" customHeight="1" x14ac:dyDescent="0.3">
      <c r="A549" s="13" t="s">
        <v>507</v>
      </c>
      <c r="B549" s="14" t="s">
        <v>3474</v>
      </c>
      <c r="C549" s="159" t="s">
        <v>216</v>
      </c>
      <c r="D549" s="160">
        <v>498</v>
      </c>
      <c r="E549" s="161">
        <f t="shared" si="24"/>
        <v>89.803278688524586</v>
      </c>
      <c r="F549" s="161">
        <f t="shared" si="25"/>
        <v>408.19672131147541</v>
      </c>
      <c r="G549" s="159" t="s">
        <v>238</v>
      </c>
      <c r="H549" s="2"/>
      <c r="I549" s="105"/>
      <c r="J549" s="104"/>
      <c r="K549" s="107"/>
      <c r="L549" s="122"/>
      <c r="M549" s="104"/>
    </row>
    <row r="550" spans="1:13" s="10" customFormat="1" x14ac:dyDescent="0.3">
      <c r="A550" s="13" t="s">
        <v>508</v>
      </c>
      <c r="B550" s="14" t="s">
        <v>3475</v>
      </c>
      <c r="C550" s="159" t="s">
        <v>216</v>
      </c>
      <c r="D550" s="160">
        <v>1197</v>
      </c>
      <c r="E550" s="161">
        <f t="shared" si="24"/>
        <v>215.85245901639345</v>
      </c>
      <c r="F550" s="161">
        <f t="shared" si="25"/>
        <v>981.14754098360663</v>
      </c>
      <c r="G550" s="159"/>
      <c r="H550" s="2"/>
      <c r="I550" s="105"/>
      <c r="J550" s="104"/>
      <c r="K550" s="107"/>
      <c r="L550" s="122"/>
      <c r="M550" s="104"/>
    </row>
    <row r="551" spans="1:13" s="10" customFormat="1" x14ac:dyDescent="0.3">
      <c r="A551" s="13" t="s">
        <v>509</v>
      </c>
      <c r="B551" s="14" t="s">
        <v>3476</v>
      </c>
      <c r="C551" s="159" t="s">
        <v>216</v>
      </c>
      <c r="D551" s="160">
        <v>453</v>
      </c>
      <c r="E551" s="161">
        <f t="shared" si="24"/>
        <v>81.688524590163937</v>
      </c>
      <c r="F551" s="161">
        <f t="shared" si="25"/>
        <v>371.31147540983608</v>
      </c>
      <c r="G551" s="159"/>
      <c r="H551" s="2"/>
      <c r="I551" s="105"/>
      <c r="J551" s="104"/>
      <c r="K551" s="107"/>
      <c r="L551" s="122"/>
      <c r="M551" s="104"/>
    </row>
    <row r="552" spans="1:13" s="10" customFormat="1" x14ac:dyDescent="0.3">
      <c r="A552" s="13" t="s">
        <v>510</v>
      </c>
      <c r="B552" s="14" t="s">
        <v>3477</v>
      </c>
      <c r="C552" s="159" t="s">
        <v>216</v>
      </c>
      <c r="D552" s="160">
        <v>453</v>
      </c>
      <c r="E552" s="161">
        <f t="shared" si="24"/>
        <v>81.688524590163937</v>
      </c>
      <c r="F552" s="161">
        <f t="shared" si="25"/>
        <v>371.31147540983608</v>
      </c>
      <c r="G552" s="159"/>
      <c r="H552" s="2"/>
      <c r="I552" s="105"/>
      <c r="J552" s="104"/>
      <c r="K552" s="107"/>
      <c r="L552" s="122"/>
      <c r="M552" s="104"/>
    </row>
    <row r="553" spans="1:13" s="10" customFormat="1" x14ac:dyDescent="0.3">
      <c r="A553" s="13" t="s">
        <v>511</v>
      </c>
      <c r="B553" s="14" t="s">
        <v>3478</v>
      </c>
      <c r="C553" s="159" t="s">
        <v>216</v>
      </c>
      <c r="D553" s="160">
        <v>453</v>
      </c>
      <c r="E553" s="161">
        <f t="shared" si="24"/>
        <v>81.688524590163937</v>
      </c>
      <c r="F553" s="161">
        <f t="shared" si="25"/>
        <v>371.31147540983608</v>
      </c>
      <c r="G553" s="159"/>
      <c r="H553" s="2"/>
      <c r="I553" s="105"/>
      <c r="J553" s="104"/>
      <c r="K553" s="107"/>
      <c r="L553" s="122"/>
      <c r="M553" s="104"/>
    </row>
    <row r="554" spans="1:13" s="10" customFormat="1" x14ac:dyDescent="0.3">
      <c r="A554" s="13" t="s">
        <v>512</v>
      </c>
      <c r="B554" s="14" t="s">
        <v>3479</v>
      </c>
      <c r="C554" s="159" t="s">
        <v>216</v>
      </c>
      <c r="D554" s="160">
        <v>453</v>
      </c>
      <c r="E554" s="161">
        <f t="shared" si="24"/>
        <v>81.688524590163937</v>
      </c>
      <c r="F554" s="161">
        <f t="shared" si="25"/>
        <v>371.31147540983608</v>
      </c>
      <c r="G554" s="159"/>
      <c r="H554" s="2"/>
      <c r="I554" s="105"/>
      <c r="J554" s="104"/>
      <c r="K554" s="107"/>
      <c r="L554" s="122"/>
      <c r="M554" s="104"/>
    </row>
    <row r="555" spans="1:13" s="10" customFormat="1" x14ac:dyDescent="0.3">
      <c r="A555" s="13" t="s">
        <v>513</v>
      </c>
      <c r="B555" s="14" t="s">
        <v>3480</v>
      </c>
      <c r="C555" s="159" t="s">
        <v>216</v>
      </c>
      <c r="D555" s="160">
        <v>453</v>
      </c>
      <c r="E555" s="161">
        <f t="shared" si="24"/>
        <v>81.688524590163937</v>
      </c>
      <c r="F555" s="161">
        <f t="shared" si="25"/>
        <v>371.31147540983608</v>
      </c>
      <c r="G555" s="159"/>
      <c r="H555" s="2"/>
      <c r="I555" s="105"/>
      <c r="J555" s="104"/>
      <c r="K555" s="107"/>
      <c r="L555" s="122"/>
      <c r="M555" s="104"/>
    </row>
    <row r="556" spans="1:13" s="10" customFormat="1" x14ac:dyDescent="0.3">
      <c r="A556" s="13" t="s">
        <v>514</v>
      </c>
      <c r="B556" s="14" t="s">
        <v>3481</v>
      </c>
      <c r="C556" s="159" t="s">
        <v>216</v>
      </c>
      <c r="D556" s="160">
        <v>453</v>
      </c>
      <c r="E556" s="161">
        <f t="shared" si="24"/>
        <v>81.688524590163937</v>
      </c>
      <c r="F556" s="161">
        <f t="shared" si="25"/>
        <v>371.31147540983608</v>
      </c>
      <c r="G556" s="159"/>
      <c r="H556" s="2"/>
      <c r="I556" s="105"/>
      <c r="J556" s="104"/>
      <c r="K556" s="107"/>
      <c r="L556" s="122"/>
      <c r="M556" s="104"/>
    </row>
    <row r="557" spans="1:13" s="10" customFormat="1" x14ac:dyDescent="0.3">
      <c r="A557" s="13" t="s">
        <v>515</v>
      </c>
      <c r="B557" s="14" t="s">
        <v>3482</v>
      </c>
      <c r="C557" s="159" t="s">
        <v>216</v>
      </c>
      <c r="D557" s="160">
        <v>1331</v>
      </c>
      <c r="E557" s="161">
        <f t="shared" si="24"/>
        <v>240.01639344262296</v>
      </c>
      <c r="F557" s="161">
        <f t="shared" si="25"/>
        <v>1090.983606557377</v>
      </c>
      <c r="G557" s="159"/>
      <c r="H557" s="2"/>
      <c r="I557" s="105"/>
      <c r="J557" s="104"/>
      <c r="K557" s="107"/>
      <c r="L557" s="122"/>
      <c r="M557" s="104"/>
    </row>
    <row r="558" spans="1:13" s="189" customFormat="1" ht="24" x14ac:dyDescent="0.3">
      <c r="A558" s="182" t="s">
        <v>2643</v>
      </c>
      <c r="B558" s="193" t="s">
        <v>3483</v>
      </c>
      <c r="C558" s="184" t="s">
        <v>216</v>
      </c>
      <c r="D558" s="185">
        <v>807</v>
      </c>
      <c r="E558" s="194">
        <f t="shared" si="24"/>
        <v>145.52459016393445</v>
      </c>
      <c r="F558" s="194">
        <f t="shared" si="25"/>
        <v>661.47540983606564</v>
      </c>
      <c r="G558" s="184" t="s">
        <v>241</v>
      </c>
      <c r="H558" s="2" t="s">
        <v>4854</v>
      </c>
      <c r="I558" s="170"/>
      <c r="J558" s="171"/>
      <c r="K558" s="187"/>
      <c r="L558" s="188"/>
      <c r="M558" s="171"/>
    </row>
    <row r="559" spans="1:13" s="189" customFormat="1" ht="24" x14ac:dyDescent="0.3">
      <c r="A559" s="182" t="s">
        <v>516</v>
      </c>
      <c r="B559" s="193" t="s">
        <v>3484</v>
      </c>
      <c r="C559" s="184" t="s">
        <v>216</v>
      </c>
      <c r="D559" s="185">
        <v>807</v>
      </c>
      <c r="E559" s="194">
        <f t="shared" si="24"/>
        <v>145.52459016393445</v>
      </c>
      <c r="F559" s="194">
        <f t="shared" si="25"/>
        <v>661.47540983606564</v>
      </c>
      <c r="G559" s="184" t="s">
        <v>241</v>
      </c>
      <c r="H559" s="2" t="s">
        <v>4854</v>
      </c>
      <c r="I559" s="170"/>
      <c r="J559" s="171"/>
      <c r="K559" s="187"/>
      <c r="L559" s="188"/>
      <c r="M559" s="171"/>
    </row>
    <row r="560" spans="1:13" s="189" customFormat="1" ht="24" x14ac:dyDescent="0.3">
      <c r="A560" s="182" t="s">
        <v>2644</v>
      </c>
      <c r="B560" s="193" t="s">
        <v>3485</v>
      </c>
      <c r="C560" s="184" t="s">
        <v>216</v>
      </c>
      <c r="D560" s="185">
        <v>807</v>
      </c>
      <c r="E560" s="194">
        <f t="shared" si="24"/>
        <v>145.52459016393445</v>
      </c>
      <c r="F560" s="194">
        <f t="shared" si="25"/>
        <v>661.47540983606564</v>
      </c>
      <c r="G560" s="184" t="s">
        <v>241</v>
      </c>
      <c r="H560" s="2" t="s">
        <v>4854</v>
      </c>
      <c r="I560" s="170"/>
      <c r="J560" s="171"/>
      <c r="K560" s="187"/>
      <c r="L560" s="188"/>
      <c r="M560" s="171"/>
    </row>
    <row r="561" spans="1:13" s="189" customFormat="1" ht="24" x14ac:dyDescent="0.3">
      <c r="A561" s="182" t="s">
        <v>517</v>
      </c>
      <c r="B561" s="193" t="s">
        <v>3749</v>
      </c>
      <c r="C561" s="184" t="s">
        <v>216</v>
      </c>
      <c r="D561" s="185">
        <v>807</v>
      </c>
      <c r="E561" s="194">
        <f t="shared" si="24"/>
        <v>145.52459016393445</v>
      </c>
      <c r="F561" s="194">
        <f t="shared" si="25"/>
        <v>661.47540983606564</v>
      </c>
      <c r="G561" s="184" t="s">
        <v>241</v>
      </c>
      <c r="H561" s="2" t="s">
        <v>4854</v>
      </c>
      <c r="I561" s="170"/>
      <c r="J561" s="171"/>
      <c r="K561" s="187"/>
      <c r="L561" s="188"/>
      <c r="M561" s="171"/>
    </row>
    <row r="562" spans="1:13" s="10" customFormat="1" ht="24" x14ac:dyDescent="0.3">
      <c r="A562" s="13" t="s">
        <v>518</v>
      </c>
      <c r="B562" s="14" t="s">
        <v>3486</v>
      </c>
      <c r="C562" s="159" t="s">
        <v>216</v>
      </c>
      <c r="D562" s="160">
        <v>626</v>
      </c>
      <c r="E562" s="161">
        <f t="shared" si="24"/>
        <v>112.88524590163935</v>
      </c>
      <c r="F562" s="161">
        <f t="shared" si="25"/>
        <v>513.11475409836066</v>
      </c>
      <c r="G562" s="159"/>
      <c r="H562" s="2"/>
      <c r="I562" s="105"/>
      <c r="J562" s="104"/>
      <c r="K562" s="107"/>
      <c r="L562" s="122"/>
      <c r="M562" s="104"/>
    </row>
    <row r="563" spans="1:13" s="10" customFormat="1" ht="24" x14ac:dyDescent="0.3">
      <c r="A563" s="13" t="s">
        <v>519</v>
      </c>
      <c r="B563" s="14" t="s">
        <v>3487</v>
      </c>
      <c r="C563" s="159" t="s">
        <v>216</v>
      </c>
      <c r="D563" s="160">
        <v>626</v>
      </c>
      <c r="E563" s="161">
        <f t="shared" si="24"/>
        <v>112.88524590163935</v>
      </c>
      <c r="F563" s="161">
        <f t="shared" si="25"/>
        <v>513.11475409836066</v>
      </c>
      <c r="G563" s="159"/>
      <c r="H563" s="2"/>
      <c r="I563" s="105"/>
      <c r="J563" s="104"/>
      <c r="K563" s="107"/>
      <c r="L563" s="122"/>
      <c r="M563" s="104"/>
    </row>
    <row r="564" spans="1:13" s="10" customFormat="1" ht="24" x14ac:dyDescent="0.3">
      <c r="A564" s="13" t="s">
        <v>520</v>
      </c>
      <c r="B564" s="14" t="s">
        <v>3488</v>
      </c>
      <c r="C564" s="159" t="s">
        <v>216</v>
      </c>
      <c r="D564" s="160">
        <v>895</v>
      </c>
      <c r="E564" s="161">
        <f t="shared" si="24"/>
        <v>161.39344262295083</v>
      </c>
      <c r="F564" s="161">
        <f t="shared" si="25"/>
        <v>733.60655737704917</v>
      </c>
      <c r="G564" s="159"/>
      <c r="H564" s="2"/>
      <c r="I564" s="105"/>
      <c r="J564" s="104"/>
      <c r="K564" s="107"/>
      <c r="L564" s="122"/>
      <c r="M564" s="104"/>
    </row>
    <row r="565" spans="1:13" s="10" customFormat="1" ht="24" x14ac:dyDescent="0.3">
      <c r="A565" s="13" t="s">
        <v>521</v>
      </c>
      <c r="B565" s="14" t="s">
        <v>3489</v>
      </c>
      <c r="C565" s="159" t="s">
        <v>216</v>
      </c>
      <c r="D565" s="160">
        <v>626</v>
      </c>
      <c r="E565" s="161">
        <f t="shared" si="24"/>
        <v>112.88524590163935</v>
      </c>
      <c r="F565" s="161">
        <f t="shared" si="25"/>
        <v>513.11475409836066</v>
      </c>
      <c r="G565" s="159"/>
      <c r="H565" s="2"/>
      <c r="I565" s="105"/>
      <c r="J565" s="104"/>
      <c r="K565" s="107"/>
      <c r="L565" s="122"/>
      <c r="M565" s="104"/>
    </row>
    <row r="566" spans="1:13" s="10" customFormat="1" ht="24" x14ac:dyDescent="0.3">
      <c r="A566" s="13" t="s">
        <v>522</v>
      </c>
      <c r="B566" s="14" t="s">
        <v>3490</v>
      </c>
      <c r="C566" s="159" t="s">
        <v>329</v>
      </c>
      <c r="D566" s="160">
        <v>554</v>
      </c>
      <c r="E566" s="161">
        <f t="shared" si="24"/>
        <v>99.901639344262307</v>
      </c>
      <c r="F566" s="161">
        <f t="shared" si="25"/>
        <v>454.09836065573774</v>
      </c>
      <c r="G566" s="159"/>
      <c r="H566" s="2"/>
      <c r="I566" s="105"/>
      <c r="J566" s="104"/>
      <c r="K566" s="107"/>
      <c r="L566" s="122"/>
      <c r="M566" s="104"/>
    </row>
    <row r="567" spans="1:13" s="10" customFormat="1" x14ac:dyDescent="0.3">
      <c r="A567" s="13" t="s">
        <v>523</v>
      </c>
      <c r="B567" s="14" t="s">
        <v>3491</v>
      </c>
      <c r="C567" s="159" t="s">
        <v>216</v>
      </c>
      <c r="D567" s="160">
        <v>257</v>
      </c>
      <c r="E567" s="161">
        <f t="shared" si="24"/>
        <v>46.344262295081968</v>
      </c>
      <c r="F567" s="161">
        <f t="shared" si="25"/>
        <v>210.65573770491804</v>
      </c>
      <c r="G567" s="30"/>
      <c r="H567" s="2"/>
      <c r="I567" s="105"/>
      <c r="J567" s="104"/>
      <c r="K567" s="107"/>
      <c r="L567" s="122"/>
      <c r="M567" s="104"/>
    </row>
    <row r="568" spans="1:13" s="10" customFormat="1" ht="24" x14ac:dyDescent="0.3">
      <c r="A568" s="13" t="s">
        <v>524</v>
      </c>
      <c r="B568" s="14" t="s">
        <v>3492</v>
      </c>
      <c r="C568" s="159" t="s">
        <v>216</v>
      </c>
      <c r="D568" s="160">
        <v>145</v>
      </c>
      <c r="E568" s="161">
        <f t="shared" si="24"/>
        <v>26.147540983606557</v>
      </c>
      <c r="F568" s="161">
        <f t="shared" si="25"/>
        <v>118.85245901639344</v>
      </c>
      <c r="G568" s="159"/>
      <c r="H568" s="2"/>
      <c r="I568" s="105"/>
      <c r="J568" s="104"/>
      <c r="K568" s="107"/>
      <c r="L568" s="122"/>
      <c r="M568" s="104"/>
    </row>
    <row r="569" spans="1:13" s="189" customFormat="1" x14ac:dyDescent="0.3">
      <c r="A569" s="182" t="s">
        <v>525</v>
      </c>
      <c r="B569" s="193" t="s">
        <v>3493</v>
      </c>
      <c r="C569" s="184" t="s">
        <v>216</v>
      </c>
      <c r="D569" s="185">
        <v>481</v>
      </c>
      <c r="E569" s="194">
        <f t="shared" si="24"/>
        <v>86.73770491803279</v>
      </c>
      <c r="F569" s="194">
        <f t="shared" si="25"/>
        <v>394.26229508196724</v>
      </c>
      <c r="G569" s="184" t="s">
        <v>246</v>
      </c>
      <c r="H569" s="2" t="s">
        <v>4854</v>
      </c>
      <c r="I569" s="170"/>
      <c r="J569" s="171"/>
      <c r="K569" s="187"/>
      <c r="L569" s="188"/>
      <c r="M569" s="171"/>
    </row>
    <row r="570" spans="1:13" s="189" customFormat="1" x14ac:dyDescent="0.3">
      <c r="A570" s="182" t="s">
        <v>2645</v>
      </c>
      <c r="B570" s="193" t="s">
        <v>3494</v>
      </c>
      <c r="C570" s="184" t="s">
        <v>216</v>
      </c>
      <c r="D570" s="185">
        <v>481</v>
      </c>
      <c r="E570" s="194">
        <f t="shared" si="24"/>
        <v>86.73770491803279</v>
      </c>
      <c r="F570" s="194">
        <f t="shared" si="25"/>
        <v>394.26229508196724</v>
      </c>
      <c r="G570" s="184" t="s">
        <v>246</v>
      </c>
      <c r="H570" s="2" t="s">
        <v>4854</v>
      </c>
      <c r="I570" s="170"/>
      <c r="J570" s="171"/>
      <c r="K570" s="187"/>
      <c r="L570" s="188"/>
      <c r="M570" s="171"/>
    </row>
    <row r="571" spans="1:13" s="169" customFormat="1" ht="24" x14ac:dyDescent="0.3">
      <c r="A571" s="182" t="s">
        <v>2646</v>
      </c>
      <c r="B571" s="193" t="s">
        <v>3495</v>
      </c>
      <c r="C571" s="184" t="s">
        <v>216</v>
      </c>
      <c r="D571" s="185">
        <v>165</v>
      </c>
      <c r="E571" s="194">
        <f t="shared" si="24"/>
        <v>29.754098360655735</v>
      </c>
      <c r="F571" s="194">
        <f t="shared" si="25"/>
        <v>135.24590163934425</v>
      </c>
      <c r="G571" s="184" t="s">
        <v>246</v>
      </c>
      <c r="H571" s="2" t="s">
        <v>4854</v>
      </c>
      <c r="I571" s="170"/>
      <c r="J571" s="171"/>
      <c r="K571" s="171"/>
      <c r="L571" s="170"/>
      <c r="M571" s="171"/>
    </row>
    <row r="572" spans="1:13" x14ac:dyDescent="0.3">
      <c r="A572" s="13" t="s">
        <v>526</v>
      </c>
      <c r="B572" s="14" t="s">
        <v>3112</v>
      </c>
      <c r="C572" s="159" t="s">
        <v>216</v>
      </c>
      <c r="D572" s="160">
        <v>637</v>
      </c>
      <c r="E572" s="161">
        <f t="shared" si="24"/>
        <v>114.86885245901641</v>
      </c>
      <c r="F572" s="161">
        <f t="shared" si="25"/>
        <v>522.13114754098365</v>
      </c>
      <c r="G572" s="159"/>
      <c r="I572" s="105"/>
      <c r="J572" s="104"/>
      <c r="K572" s="104"/>
      <c r="L572" s="105"/>
      <c r="M572" s="104"/>
    </row>
    <row r="573" spans="1:13" s="169" customFormat="1" x14ac:dyDescent="0.3">
      <c r="A573" s="182" t="s">
        <v>527</v>
      </c>
      <c r="B573" s="193" t="s">
        <v>3496</v>
      </c>
      <c r="C573" s="184" t="s">
        <v>216</v>
      </c>
      <c r="D573" s="185">
        <v>857</v>
      </c>
      <c r="E573" s="194">
        <f t="shared" si="24"/>
        <v>154.54098360655738</v>
      </c>
      <c r="F573" s="194">
        <f t="shared" si="25"/>
        <v>702.45901639344265</v>
      </c>
      <c r="G573" s="184" t="s">
        <v>246</v>
      </c>
      <c r="H573" s="2" t="s">
        <v>4854</v>
      </c>
      <c r="I573" s="170"/>
      <c r="J573" s="171"/>
      <c r="K573" s="171"/>
      <c r="L573" s="170"/>
      <c r="M573" s="171"/>
    </row>
    <row r="574" spans="1:13" s="10" customFormat="1" x14ac:dyDescent="0.3">
      <c r="A574" s="13" t="s">
        <v>528</v>
      </c>
      <c r="B574" s="14" t="s">
        <v>3497</v>
      </c>
      <c r="C574" s="159" t="s">
        <v>216</v>
      </c>
      <c r="D574" s="160">
        <v>498</v>
      </c>
      <c r="E574" s="161">
        <f t="shared" si="24"/>
        <v>89.803278688524586</v>
      </c>
      <c r="F574" s="161">
        <f t="shared" si="25"/>
        <v>408.19672131147541</v>
      </c>
      <c r="G574" s="159"/>
      <c r="H574" s="2"/>
      <c r="I574" s="105"/>
      <c r="J574" s="104"/>
      <c r="K574" s="107"/>
      <c r="L574" s="122"/>
      <c r="M574" s="104"/>
    </row>
    <row r="575" spans="1:13" s="10" customFormat="1" x14ac:dyDescent="0.3">
      <c r="A575" s="13" t="s">
        <v>529</v>
      </c>
      <c r="B575" s="41" t="s">
        <v>3498</v>
      </c>
      <c r="C575" s="159" t="s">
        <v>216</v>
      </c>
      <c r="D575" s="160">
        <v>122</v>
      </c>
      <c r="E575" s="161">
        <f t="shared" si="24"/>
        <v>22</v>
      </c>
      <c r="F575" s="161">
        <f t="shared" si="25"/>
        <v>100</v>
      </c>
      <c r="G575" s="159" t="s">
        <v>246</v>
      </c>
      <c r="H575" s="2"/>
      <c r="I575" s="105"/>
      <c r="J575" s="104"/>
      <c r="K575" s="107"/>
      <c r="L575" s="122"/>
      <c r="M575" s="104"/>
    </row>
    <row r="576" spans="1:13" s="10" customFormat="1" x14ac:dyDescent="0.3">
      <c r="A576" s="65" t="s">
        <v>530</v>
      </c>
      <c r="B576" s="68" t="s">
        <v>3499</v>
      </c>
      <c r="C576" s="26" t="s">
        <v>216</v>
      </c>
      <c r="D576" s="160">
        <v>772</v>
      </c>
      <c r="E576" s="161">
        <f t="shared" si="24"/>
        <v>139.21311475409837</v>
      </c>
      <c r="F576" s="161">
        <f t="shared" si="25"/>
        <v>632.78688524590166</v>
      </c>
      <c r="G576" s="159" t="s">
        <v>241</v>
      </c>
      <c r="H576" s="2"/>
      <c r="I576" s="105"/>
      <c r="J576" s="104"/>
      <c r="K576" s="107"/>
      <c r="L576" s="122"/>
      <c r="M576" s="104"/>
    </row>
    <row r="577" spans="1:13" s="10" customFormat="1" x14ac:dyDescent="0.3">
      <c r="A577" s="5" t="s">
        <v>2432</v>
      </c>
      <c r="B577" s="6" t="s">
        <v>3500</v>
      </c>
      <c r="C577" s="5" t="s">
        <v>216</v>
      </c>
      <c r="D577" s="5">
        <v>565</v>
      </c>
      <c r="E577" s="161">
        <f t="shared" si="24"/>
        <v>101.88524590163935</v>
      </c>
      <c r="F577" s="161">
        <f t="shared" si="25"/>
        <v>463.11475409836066</v>
      </c>
      <c r="G577" s="5" t="s">
        <v>238</v>
      </c>
      <c r="H577" s="2"/>
      <c r="I577" s="105"/>
      <c r="J577" s="104"/>
      <c r="K577" s="107"/>
      <c r="L577" s="122"/>
      <c r="M577" s="104"/>
    </row>
    <row r="578" spans="1:13" s="10" customFormat="1" x14ac:dyDescent="0.3">
      <c r="A578" s="5" t="s">
        <v>2433</v>
      </c>
      <c r="B578" s="6" t="s">
        <v>3501</v>
      </c>
      <c r="C578" s="5" t="s">
        <v>216</v>
      </c>
      <c r="D578" s="5">
        <v>565</v>
      </c>
      <c r="E578" s="161">
        <f t="shared" si="24"/>
        <v>101.88524590163935</v>
      </c>
      <c r="F578" s="161">
        <f t="shared" si="25"/>
        <v>463.11475409836066</v>
      </c>
      <c r="G578" s="5" t="s">
        <v>238</v>
      </c>
      <c r="H578" s="2"/>
      <c r="I578" s="105"/>
      <c r="J578" s="104"/>
      <c r="K578" s="107"/>
      <c r="L578" s="122"/>
      <c r="M578" s="104"/>
    </row>
    <row r="579" spans="1:13" s="10" customFormat="1" x14ac:dyDescent="0.3">
      <c r="A579" s="5" t="s">
        <v>2434</v>
      </c>
      <c r="B579" s="6" t="s">
        <v>3502</v>
      </c>
      <c r="C579" s="5" t="s">
        <v>216</v>
      </c>
      <c r="D579" s="5">
        <v>565</v>
      </c>
      <c r="E579" s="161">
        <f t="shared" si="24"/>
        <v>101.88524590163935</v>
      </c>
      <c r="F579" s="161">
        <f t="shared" si="25"/>
        <v>463.11475409836066</v>
      </c>
      <c r="G579" s="5" t="s">
        <v>238</v>
      </c>
      <c r="H579" s="2"/>
      <c r="I579" s="105"/>
      <c r="J579" s="104"/>
      <c r="K579" s="107"/>
      <c r="L579" s="122"/>
      <c r="M579" s="104"/>
    </row>
    <row r="580" spans="1:13" s="10" customFormat="1" x14ac:dyDescent="0.3">
      <c r="A580" s="5" t="s">
        <v>2435</v>
      </c>
      <c r="B580" s="6" t="s">
        <v>3503</v>
      </c>
      <c r="C580" s="5" t="s">
        <v>216</v>
      </c>
      <c r="D580" s="5">
        <v>565</v>
      </c>
      <c r="E580" s="161">
        <f t="shared" si="24"/>
        <v>101.88524590163935</v>
      </c>
      <c r="F580" s="161">
        <f t="shared" si="25"/>
        <v>463.11475409836066</v>
      </c>
      <c r="G580" s="5" t="s">
        <v>238</v>
      </c>
      <c r="H580" s="2"/>
      <c r="I580" s="105"/>
      <c r="J580" s="104"/>
      <c r="K580" s="107"/>
      <c r="L580" s="122"/>
      <c r="M580" s="104"/>
    </row>
    <row r="581" spans="1:13" s="10" customFormat="1" x14ac:dyDescent="0.3">
      <c r="A581" s="5" t="s">
        <v>2436</v>
      </c>
      <c r="B581" s="6" t="s">
        <v>3504</v>
      </c>
      <c r="C581" s="5" t="s">
        <v>216</v>
      </c>
      <c r="D581" s="5">
        <v>565</v>
      </c>
      <c r="E581" s="161">
        <f t="shared" si="24"/>
        <v>101.88524590163935</v>
      </c>
      <c r="F581" s="161">
        <f t="shared" si="25"/>
        <v>463.11475409836066</v>
      </c>
      <c r="G581" s="5" t="s">
        <v>238</v>
      </c>
      <c r="H581" s="2"/>
      <c r="I581" s="105"/>
      <c r="J581" s="104"/>
      <c r="K581" s="107"/>
      <c r="L581" s="122"/>
      <c r="M581" s="104"/>
    </row>
    <row r="582" spans="1:13" s="10" customFormat="1" x14ac:dyDescent="0.3">
      <c r="A582" s="5" t="s">
        <v>2437</v>
      </c>
      <c r="B582" s="6" t="s">
        <v>3505</v>
      </c>
      <c r="C582" s="5" t="s">
        <v>216</v>
      </c>
      <c r="D582" s="5">
        <v>565</v>
      </c>
      <c r="E582" s="161">
        <f t="shared" si="24"/>
        <v>101.88524590163935</v>
      </c>
      <c r="F582" s="161">
        <f t="shared" si="25"/>
        <v>463.11475409836066</v>
      </c>
      <c r="G582" s="5" t="s">
        <v>238</v>
      </c>
      <c r="H582" s="2"/>
      <c r="I582" s="105"/>
      <c r="J582" s="104"/>
      <c r="K582" s="107"/>
      <c r="L582" s="122"/>
      <c r="M582" s="104"/>
    </row>
    <row r="583" spans="1:13" s="10" customFormat="1" x14ac:dyDescent="0.3">
      <c r="A583" s="5" t="s">
        <v>2438</v>
      </c>
      <c r="B583" s="6" t="s">
        <v>3506</v>
      </c>
      <c r="C583" s="5" t="s">
        <v>216</v>
      </c>
      <c r="D583" s="5">
        <v>565</v>
      </c>
      <c r="E583" s="161">
        <f t="shared" si="24"/>
        <v>101.88524590163935</v>
      </c>
      <c r="F583" s="161">
        <f t="shared" si="25"/>
        <v>463.11475409836066</v>
      </c>
      <c r="G583" s="5" t="s">
        <v>238</v>
      </c>
      <c r="H583" s="2"/>
      <c r="I583" s="105"/>
      <c r="J583" s="104"/>
      <c r="K583" s="107"/>
      <c r="L583" s="122"/>
      <c r="M583" s="104"/>
    </row>
    <row r="584" spans="1:13" s="10" customFormat="1" x14ac:dyDescent="0.3">
      <c r="A584" s="5" t="s">
        <v>2439</v>
      </c>
      <c r="B584" s="6" t="s">
        <v>3507</v>
      </c>
      <c r="C584" s="5" t="s">
        <v>216</v>
      </c>
      <c r="D584" s="5">
        <v>565</v>
      </c>
      <c r="E584" s="161">
        <f t="shared" si="24"/>
        <v>101.88524590163935</v>
      </c>
      <c r="F584" s="161">
        <f t="shared" si="25"/>
        <v>463.11475409836066</v>
      </c>
      <c r="G584" s="5" t="s">
        <v>238</v>
      </c>
      <c r="H584" s="2"/>
      <c r="I584" s="105"/>
      <c r="J584" s="104"/>
      <c r="K584" s="107"/>
      <c r="L584" s="122"/>
      <c r="M584" s="104"/>
    </row>
    <row r="585" spans="1:13" s="10" customFormat="1" x14ac:dyDescent="0.3">
      <c r="A585" s="5" t="s">
        <v>2440</v>
      </c>
      <c r="B585" s="6" t="s">
        <v>3508</v>
      </c>
      <c r="C585" s="5" t="s">
        <v>216</v>
      </c>
      <c r="D585" s="5">
        <v>565</v>
      </c>
      <c r="E585" s="161">
        <f t="shared" si="24"/>
        <v>101.88524590163935</v>
      </c>
      <c r="F585" s="161">
        <f t="shared" si="25"/>
        <v>463.11475409836066</v>
      </c>
      <c r="G585" s="5" t="s">
        <v>238</v>
      </c>
      <c r="H585" s="2"/>
      <c r="I585" s="105"/>
      <c r="J585" s="104"/>
      <c r="K585" s="107"/>
      <c r="L585" s="122"/>
      <c r="M585" s="104"/>
    </row>
    <row r="586" spans="1:13" s="10" customFormat="1" x14ac:dyDescent="0.3">
      <c r="A586" s="5" t="s">
        <v>2441</v>
      </c>
      <c r="B586" s="6" t="s">
        <v>3509</v>
      </c>
      <c r="C586" s="5" t="s">
        <v>216</v>
      </c>
      <c r="D586" s="5">
        <v>565</v>
      </c>
      <c r="E586" s="161">
        <f t="shared" si="24"/>
        <v>101.88524590163935</v>
      </c>
      <c r="F586" s="161">
        <f t="shared" si="25"/>
        <v>463.11475409836066</v>
      </c>
      <c r="G586" s="5" t="s">
        <v>238</v>
      </c>
      <c r="H586" s="2"/>
      <c r="I586" s="105"/>
      <c r="J586" s="104"/>
      <c r="K586" s="107"/>
      <c r="L586" s="122"/>
      <c r="M586" s="104"/>
    </row>
    <row r="587" spans="1:13" s="10" customFormat="1" x14ac:dyDescent="0.3">
      <c r="A587" s="5" t="s">
        <v>2442</v>
      </c>
      <c r="B587" s="6" t="s">
        <v>3510</v>
      </c>
      <c r="C587" s="5" t="s">
        <v>216</v>
      </c>
      <c r="D587" s="5">
        <v>565</v>
      </c>
      <c r="E587" s="161">
        <f t="shared" si="24"/>
        <v>101.88524590163935</v>
      </c>
      <c r="F587" s="161">
        <f t="shared" si="25"/>
        <v>463.11475409836066</v>
      </c>
      <c r="G587" s="5" t="s">
        <v>238</v>
      </c>
      <c r="H587" s="2"/>
      <c r="I587" s="105"/>
      <c r="J587" s="104"/>
      <c r="K587" s="107"/>
      <c r="L587" s="122"/>
      <c r="M587" s="104"/>
    </row>
    <row r="588" spans="1:13" s="10" customFormat="1" x14ac:dyDescent="0.3">
      <c r="A588" s="5" t="s">
        <v>2443</v>
      </c>
      <c r="B588" s="6" t="s">
        <v>3511</v>
      </c>
      <c r="C588" s="5" t="s">
        <v>216</v>
      </c>
      <c r="D588" s="5">
        <v>565</v>
      </c>
      <c r="E588" s="161">
        <f t="shared" si="24"/>
        <v>101.88524590163935</v>
      </c>
      <c r="F588" s="161">
        <f t="shared" si="25"/>
        <v>463.11475409836066</v>
      </c>
      <c r="G588" s="5" t="s">
        <v>238</v>
      </c>
      <c r="H588" s="2"/>
      <c r="I588" s="105"/>
      <c r="J588" s="104"/>
      <c r="K588" s="107"/>
      <c r="L588" s="122"/>
      <c r="M588" s="104"/>
    </row>
    <row r="589" spans="1:13" s="10" customFormat="1" x14ac:dyDescent="0.3">
      <c r="A589" s="5" t="s">
        <v>2444</v>
      </c>
      <c r="B589" s="6" t="s">
        <v>3512</v>
      </c>
      <c r="C589" s="5" t="s">
        <v>216</v>
      </c>
      <c r="D589" s="5">
        <v>565</v>
      </c>
      <c r="E589" s="161">
        <f t="shared" si="24"/>
        <v>101.88524590163935</v>
      </c>
      <c r="F589" s="161">
        <f t="shared" si="25"/>
        <v>463.11475409836066</v>
      </c>
      <c r="G589" s="5" t="s">
        <v>238</v>
      </c>
      <c r="H589" s="2"/>
      <c r="I589" s="105"/>
      <c r="J589" s="104"/>
      <c r="K589" s="107"/>
      <c r="L589" s="122"/>
      <c r="M589" s="104"/>
    </row>
    <row r="590" spans="1:13" s="10" customFormat="1" x14ac:dyDescent="0.3">
      <c r="A590" s="5" t="s">
        <v>2647</v>
      </c>
      <c r="B590" s="6" t="s">
        <v>3513</v>
      </c>
      <c r="C590" s="5" t="s">
        <v>216</v>
      </c>
      <c r="D590" s="5">
        <v>565</v>
      </c>
      <c r="E590" s="161">
        <f t="shared" si="24"/>
        <v>101.88524590163935</v>
      </c>
      <c r="F590" s="161">
        <f t="shared" si="25"/>
        <v>463.11475409836066</v>
      </c>
      <c r="G590" s="5" t="s">
        <v>238</v>
      </c>
      <c r="H590" s="2"/>
      <c r="I590" s="105"/>
      <c r="J590" s="104"/>
      <c r="K590" s="107"/>
      <c r="L590" s="122"/>
      <c r="M590" s="104"/>
    </row>
    <row r="591" spans="1:13" s="10" customFormat="1" x14ac:dyDescent="0.3">
      <c r="A591" s="5" t="s">
        <v>2445</v>
      </c>
      <c r="B591" s="6" t="s">
        <v>3514</v>
      </c>
      <c r="C591" s="5" t="s">
        <v>216</v>
      </c>
      <c r="D591" s="5">
        <v>565</v>
      </c>
      <c r="E591" s="161">
        <f t="shared" si="24"/>
        <v>101.88524590163935</v>
      </c>
      <c r="F591" s="161">
        <f t="shared" si="25"/>
        <v>463.11475409836066</v>
      </c>
      <c r="G591" s="5" t="s">
        <v>238</v>
      </c>
      <c r="H591" s="2"/>
      <c r="I591" s="105"/>
      <c r="J591" s="104"/>
      <c r="K591" s="107"/>
      <c r="L591" s="122"/>
      <c r="M591" s="104"/>
    </row>
    <row r="592" spans="1:13" s="10" customFormat="1" x14ac:dyDescent="0.3">
      <c r="A592" s="5" t="s">
        <v>2648</v>
      </c>
      <c r="B592" s="6" t="s">
        <v>3515</v>
      </c>
      <c r="C592" s="5" t="s">
        <v>216</v>
      </c>
      <c r="D592" s="5">
        <v>565</v>
      </c>
      <c r="E592" s="161">
        <f t="shared" si="24"/>
        <v>101.88524590163935</v>
      </c>
      <c r="F592" s="161">
        <f t="shared" si="25"/>
        <v>463.11475409836066</v>
      </c>
      <c r="G592" s="5" t="s">
        <v>238</v>
      </c>
      <c r="H592" s="2"/>
      <c r="I592" s="105"/>
      <c r="J592" s="104"/>
      <c r="K592" s="107"/>
      <c r="L592" s="122"/>
      <c r="M592" s="104"/>
    </row>
    <row r="593" spans="1:13" s="10" customFormat="1" x14ac:dyDescent="0.3">
      <c r="A593" s="5" t="s">
        <v>2649</v>
      </c>
      <c r="B593" s="6" t="s">
        <v>3516</v>
      </c>
      <c r="C593" s="5" t="s">
        <v>216</v>
      </c>
      <c r="D593" s="5">
        <v>565</v>
      </c>
      <c r="E593" s="161">
        <f t="shared" si="24"/>
        <v>101.88524590163935</v>
      </c>
      <c r="F593" s="161">
        <f t="shared" si="25"/>
        <v>463.11475409836066</v>
      </c>
      <c r="G593" s="5" t="s">
        <v>238</v>
      </c>
      <c r="H593" s="2"/>
      <c r="I593" s="105"/>
      <c r="J593" s="104"/>
      <c r="K593" s="107"/>
      <c r="L593" s="122"/>
      <c r="M593" s="104"/>
    </row>
    <row r="594" spans="1:13" s="10" customFormat="1" x14ac:dyDescent="0.3">
      <c r="A594" s="5" t="s">
        <v>2446</v>
      </c>
      <c r="B594" s="6" t="s">
        <v>3517</v>
      </c>
      <c r="C594" s="5" t="s">
        <v>216</v>
      </c>
      <c r="D594" s="5">
        <v>565</v>
      </c>
      <c r="E594" s="161">
        <f t="shared" si="24"/>
        <v>101.88524590163935</v>
      </c>
      <c r="F594" s="161">
        <f t="shared" si="25"/>
        <v>463.11475409836066</v>
      </c>
      <c r="G594" s="5" t="s">
        <v>238</v>
      </c>
      <c r="H594" s="2"/>
      <c r="I594" s="105"/>
      <c r="J594" s="104"/>
      <c r="K594" s="107"/>
      <c r="L594" s="122"/>
      <c r="M594" s="104"/>
    </row>
    <row r="595" spans="1:13" s="10" customFormat="1" x14ac:dyDescent="0.3">
      <c r="A595" s="5" t="s">
        <v>2447</v>
      </c>
      <c r="B595" s="6" t="s">
        <v>3518</v>
      </c>
      <c r="C595" s="5" t="s">
        <v>216</v>
      </c>
      <c r="D595" s="5">
        <v>565</v>
      </c>
      <c r="E595" s="161">
        <f t="shared" si="24"/>
        <v>101.88524590163935</v>
      </c>
      <c r="F595" s="161">
        <f t="shared" si="25"/>
        <v>463.11475409836066</v>
      </c>
      <c r="G595" s="5" t="s">
        <v>238</v>
      </c>
      <c r="H595" s="2"/>
      <c r="I595" s="105"/>
      <c r="J595" s="104"/>
      <c r="K595" s="107"/>
      <c r="L595" s="122"/>
      <c r="M595" s="104"/>
    </row>
    <row r="596" spans="1:13" s="10" customFormat="1" x14ac:dyDescent="0.3">
      <c r="A596" s="5" t="s">
        <v>2448</v>
      </c>
      <c r="B596" s="6" t="s">
        <v>3519</v>
      </c>
      <c r="C596" s="5" t="s">
        <v>216</v>
      </c>
      <c r="D596" s="5">
        <v>565</v>
      </c>
      <c r="E596" s="161">
        <f t="shared" si="24"/>
        <v>101.88524590163935</v>
      </c>
      <c r="F596" s="161">
        <f t="shared" si="25"/>
        <v>463.11475409836066</v>
      </c>
      <c r="G596" s="5" t="s">
        <v>238</v>
      </c>
      <c r="H596" s="2"/>
      <c r="I596" s="105"/>
      <c r="J596" s="104"/>
      <c r="K596" s="107"/>
      <c r="L596" s="122"/>
      <c r="M596" s="104"/>
    </row>
    <row r="597" spans="1:13" s="10" customFormat="1" x14ac:dyDescent="0.3">
      <c r="A597" s="5" t="s">
        <v>2449</v>
      </c>
      <c r="B597" s="6" t="s">
        <v>3520</v>
      </c>
      <c r="C597" s="5" t="s">
        <v>216</v>
      </c>
      <c r="D597" s="5">
        <v>565</v>
      </c>
      <c r="E597" s="161">
        <f t="shared" si="24"/>
        <v>101.88524590163935</v>
      </c>
      <c r="F597" s="161">
        <f t="shared" si="25"/>
        <v>463.11475409836066</v>
      </c>
      <c r="G597" s="5" t="s">
        <v>238</v>
      </c>
      <c r="H597" s="2"/>
      <c r="I597" s="105"/>
      <c r="J597" s="104"/>
      <c r="K597" s="107"/>
      <c r="L597" s="122"/>
      <c r="M597" s="104"/>
    </row>
    <row r="598" spans="1:13" s="10" customFormat="1" x14ac:dyDescent="0.3">
      <c r="A598" s="5" t="s">
        <v>2450</v>
      </c>
      <c r="B598" s="6" t="s">
        <v>3521</v>
      </c>
      <c r="C598" s="5" t="s">
        <v>216</v>
      </c>
      <c r="D598" s="5">
        <v>565</v>
      </c>
      <c r="E598" s="161">
        <f t="shared" si="24"/>
        <v>101.88524590163935</v>
      </c>
      <c r="F598" s="161">
        <f t="shared" si="25"/>
        <v>463.11475409836066</v>
      </c>
      <c r="G598" s="5" t="s">
        <v>238</v>
      </c>
      <c r="H598" s="2"/>
      <c r="I598" s="105"/>
      <c r="J598" s="104"/>
      <c r="K598" s="107"/>
      <c r="L598" s="122"/>
      <c r="M598" s="104"/>
    </row>
    <row r="599" spans="1:13" s="10" customFormat="1" x14ac:dyDescent="0.3">
      <c r="A599" s="5" t="s">
        <v>2451</v>
      </c>
      <c r="B599" s="6" t="s">
        <v>3522</v>
      </c>
      <c r="C599" s="5" t="s">
        <v>216</v>
      </c>
      <c r="D599" s="5">
        <v>565</v>
      </c>
      <c r="E599" s="161">
        <f t="shared" si="24"/>
        <v>101.88524590163935</v>
      </c>
      <c r="F599" s="161">
        <f t="shared" si="25"/>
        <v>463.11475409836066</v>
      </c>
      <c r="G599" s="5" t="s">
        <v>238</v>
      </c>
      <c r="H599" s="2"/>
      <c r="I599" s="105"/>
      <c r="J599" s="104"/>
      <c r="K599" s="107"/>
      <c r="L599" s="122"/>
      <c r="M599" s="104"/>
    </row>
    <row r="600" spans="1:13" s="10" customFormat="1" x14ac:dyDescent="0.3">
      <c r="A600" s="5" t="s">
        <v>2452</v>
      </c>
      <c r="B600" s="6" t="s">
        <v>3523</v>
      </c>
      <c r="C600" s="5" t="s">
        <v>216</v>
      </c>
      <c r="D600" s="5">
        <v>565</v>
      </c>
      <c r="E600" s="161">
        <f t="shared" si="24"/>
        <v>101.88524590163935</v>
      </c>
      <c r="F600" s="161">
        <f t="shared" si="25"/>
        <v>463.11475409836066</v>
      </c>
      <c r="G600" s="5" t="s">
        <v>238</v>
      </c>
      <c r="H600" s="2"/>
      <c r="I600" s="105"/>
      <c r="J600" s="104"/>
      <c r="K600" s="107"/>
      <c r="L600" s="122"/>
      <c r="M600" s="104"/>
    </row>
    <row r="601" spans="1:13" s="10" customFormat="1" x14ac:dyDescent="0.3">
      <c r="A601" s="5" t="s">
        <v>2453</v>
      </c>
      <c r="B601" s="6" t="s">
        <v>3524</v>
      </c>
      <c r="C601" s="5" t="s">
        <v>216</v>
      </c>
      <c r="D601" s="5">
        <v>565</v>
      </c>
      <c r="E601" s="161">
        <f t="shared" si="24"/>
        <v>101.88524590163935</v>
      </c>
      <c r="F601" s="161">
        <f t="shared" si="25"/>
        <v>463.11475409836066</v>
      </c>
      <c r="G601" s="5" t="s">
        <v>238</v>
      </c>
      <c r="H601" s="2"/>
      <c r="I601" s="105"/>
      <c r="J601" s="104"/>
      <c r="K601" s="107"/>
      <c r="L601" s="122"/>
      <c r="M601" s="104"/>
    </row>
    <row r="602" spans="1:13" s="10" customFormat="1" x14ac:dyDescent="0.3">
      <c r="A602" s="5" t="s">
        <v>2650</v>
      </c>
      <c r="B602" s="6" t="s">
        <v>3525</v>
      </c>
      <c r="C602" s="5" t="s">
        <v>216</v>
      </c>
      <c r="D602" s="5">
        <v>565</v>
      </c>
      <c r="E602" s="161">
        <f t="shared" si="24"/>
        <v>101.88524590163935</v>
      </c>
      <c r="F602" s="161">
        <f t="shared" si="25"/>
        <v>463.11475409836066</v>
      </c>
      <c r="G602" s="5" t="s">
        <v>238</v>
      </c>
      <c r="H602" s="2"/>
      <c r="I602" s="105"/>
      <c r="J602" s="104"/>
      <c r="K602" s="107"/>
      <c r="L602" s="122"/>
      <c r="M602" s="104"/>
    </row>
    <row r="603" spans="1:13" s="10" customFormat="1" x14ac:dyDescent="0.3">
      <c r="A603" s="5" t="s">
        <v>2454</v>
      </c>
      <c r="B603" s="6" t="s">
        <v>3526</v>
      </c>
      <c r="C603" s="5" t="s">
        <v>216</v>
      </c>
      <c r="D603" s="5">
        <v>565</v>
      </c>
      <c r="E603" s="161">
        <f t="shared" si="24"/>
        <v>101.88524590163935</v>
      </c>
      <c r="F603" s="161">
        <f t="shared" si="25"/>
        <v>463.11475409836066</v>
      </c>
      <c r="G603" s="5" t="s">
        <v>238</v>
      </c>
      <c r="H603" s="2"/>
      <c r="I603" s="105"/>
      <c r="J603" s="104"/>
      <c r="K603" s="107"/>
      <c r="L603" s="122"/>
      <c r="M603" s="104"/>
    </row>
    <row r="604" spans="1:13" s="10" customFormat="1" x14ac:dyDescent="0.3">
      <c r="A604" s="5" t="s">
        <v>2455</v>
      </c>
      <c r="B604" s="6" t="s">
        <v>3527</v>
      </c>
      <c r="C604" s="5" t="s">
        <v>216</v>
      </c>
      <c r="D604" s="5">
        <v>565</v>
      </c>
      <c r="E604" s="161">
        <f t="shared" si="24"/>
        <v>101.88524590163935</v>
      </c>
      <c r="F604" s="161">
        <f t="shared" si="25"/>
        <v>463.11475409836066</v>
      </c>
      <c r="G604" s="5" t="s">
        <v>238</v>
      </c>
      <c r="H604" s="2"/>
      <c r="I604" s="105"/>
      <c r="J604" s="104"/>
      <c r="K604" s="107"/>
      <c r="L604" s="122"/>
      <c r="M604" s="104"/>
    </row>
    <row r="605" spans="1:13" s="10" customFormat="1" x14ac:dyDescent="0.3">
      <c r="A605" s="5" t="s">
        <v>2651</v>
      </c>
      <c r="B605" s="6" t="s">
        <v>3528</v>
      </c>
      <c r="C605" s="5" t="s">
        <v>216</v>
      </c>
      <c r="D605" s="5">
        <v>565</v>
      </c>
      <c r="E605" s="161">
        <f t="shared" si="24"/>
        <v>101.88524590163935</v>
      </c>
      <c r="F605" s="161">
        <f t="shared" si="25"/>
        <v>463.11475409836066</v>
      </c>
      <c r="G605" s="5" t="s">
        <v>238</v>
      </c>
      <c r="H605" s="2"/>
      <c r="I605" s="105"/>
      <c r="J605" s="104"/>
      <c r="K605" s="107"/>
      <c r="L605" s="122"/>
      <c r="M605" s="104"/>
    </row>
    <row r="606" spans="1:13" s="10" customFormat="1" x14ac:dyDescent="0.3">
      <c r="A606" s="5" t="s">
        <v>2652</v>
      </c>
      <c r="B606" s="6" t="s">
        <v>3529</v>
      </c>
      <c r="C606" s="5" t="s">
        <v>216</v>
      </c>
      <c r="D606" s="5">
        <v>565</v>
      </c>
      <c r="E606" s="161">
        <f t="shared" ref="E606:E634" si="26">D606/1.22*0.22</f>
        <v>101.88524590163935</v>
      </c>
      <c r="F606" s="161">
        <f t="shared" ref="F606:F634" si="27">D606/1.22</f>
        <v>463.11475409836066</v>
      </c>
      <c r="G606" s="5" t="s">
        <v>238</v>
      </c>
      <c r="H606" s="2"/>
      <c r="I606" s="105"/>
      <c r="J606" s="104"/>
      <c r="K606" s="107"/>
      <c r="L606" s="122"/>
      <c r="M606" s="104"/>
    </row>
    <row r="607" spans="1:13" s="10" customFormat="1" x14ac:dyDescent="0.3">
      <c r="A607" s="5" t="s">
        <v>2456</v>
      </c>
      <c r="B607" s="6" t="s">
        <v>3530</v>
      </c>
      <c r="C607" s="5" t="s">
        <v>216</v>
      </c>
      <c r="D607" s="5">
        <v>565</v>
      </c>
      <c r="E607" s="161">
        <f t="shared" si="26"/>
        <v>101.88524590163935</v>
      </c>
      <c r="F607" s="161">
        <f t="shared" si="27"/>
        <v>463.11475409836066</v>
      </c>
      <c r="G607" s="5" t="s">
        <v>238</v>
      </c>
      <c r="H607" s="2"/>
      <c r="I607" s="105"/>
      <c r="J607" s="104"/>
      <c r="K607" s="107"/>
      <c r="L607" s="122"/>
      <c r="M607" s="104"/>
    </row>
    <row r="608" spans="1:13" s="10" customFormat="1" x14ac:dyDescent="0.3">
      <c r="A608" s="5" t="s">
        <v>2457</v>
      </c>
      <c r="B608" s="6" t="s">
        <v>3531</v>
      </c>
      <c r="C608" s="5" t="s">
        <v>216</v>
      </c>
      <c r="D608" s="5">
        <v>565</v>
      </c>
      <c r="E608" s="161">
        <f t="shared" si="26"/>
        <v>101.88524590163935</v>
      </c>
      <c r="F608" s="161">
        <f t="shared" si="27"/>
        <v>463.11475409836066</v>
      </c>
      <c r="G608" s="5" t="s">
        <v>238</v>
      </c>
      <c r="H608" s="2"/>
      <c r="I608" s="105"/>
      <c r="J608" s="104"/>
      <c r="K608" s="107"/>
      <c r="L608" s="122"/>
      <c r="M608" s="104"/>
    </row>
    <row r="609" spans="1:13" s="10" customFormat="1" x14ac:dyDescent="0.3">
      <c r="A609" s="5" t="s">
        <v>2773</v>
      </c>
      <c r="B609" s="6" t="s">
        <v>3532</v>
      </c>
      <c r="C609" s="5" t="s">
        <v>216</v>
      </c>
      <c r="D609" s="5">
        <v>291</v>
      </c>
      <c r="E609" s="161">
        <f t="shared" si="26"/>
        <v>52.475409836065573</v>
      </c>
      <c r="F609" s="161">
        <f t="shared" si="27"/>
        <v>238.52459016393442</v>
      </c>
      <c r="G609" s="5" t="s">
        <v>238</v>
      </c>
      <c r="H609" s="2"/>
      <c r="I609" s="105"/>
      <c r="J609" s="104"/>
      <c r="K609" s="107"/>
      <c r="L609" s="122"/>
      <c r="M609" s="104"/>
    </row>
    <row r="610" spans="1:13" s="10" customFormat="1" x14ac:dyDescent="0.3">
      <c r="A610" s="5" t="s">
        <v>2799</v>
      </c>
      <c r="B610" s="6" t="s">
        <v>3533</v>
      </c>
      <c r="C610" s="5" t="s">
        <v>216</v>
      </c>
      <c r="D610" s="33">
        <v>3031</v>
      </c>
      <c r="E610" s="161">
        <f t="shared" si="26"/>
        <v>546.57377049180332</v>
      </c>
      <c r="F610" s="161">
        <f t="shared" si="27"/>
        <v>2484.4262295081967</v>
      </c>
      <c r="G610" s="5" t="s">
        <v>739</v>
      </c>
      <c r="H610" s="2"/>
      <c r="I610" s="105"/>
      <c r="J610" s="104"/>
      <c r="K610" s="107"/>
      <c r="L610" s="122"/>
      <c r="M610" s="104"/>
    </row>
    <row r="611" spans="1:13" s="10" customFormat="1" x14ac:dyDescent="0.3">
      <c r="A611" s="5" t="s">
        <v>2800</v>
      </c>
      <c r="B611" s="6" t="s">
        <v>3534</v>
      </c>
      <c r="C611" s="5" t="s">
        <v>216</v>
      </c>
      <c r="D611" s="33">
        <v>3031</v>
      </c>
      <c r="E611" s="161">
        <f t="shared" si="26"/>
        <v>546.57377049180332</v>
      </c>
      <c r="F611" s="161">
        <f t="shared" si="27"/>
        <v>2484.4262295081967</v>
      </c>
      <c r="G611" s="5" t="s">
        <v>739</v>
      </c>
      <c r="H611" s="2"/>
      <c r="I611" s="105"/>
      <c r="J611" s="104"/>
      <c r="K611" s="107"/>
      <c r="L611" s="122"/>
      <c r="M611" s="104"/>
    </row>
    <row r="612" spans="1:13" s="10" customFormat="1" x14ac:dyDescent="0.3">
      <c r="A612" s="5" t="s">
        <v>2801</v>
      </c>
      <c r="B612" s="6" t="s">
        <v>3535</v>
      </c>
      <c r="C612" s="5" t="s">
        <v>216</v>
      </c>
      <c r="D612" s="33">
        <v>3031</v>
      </c>
      <c r="E612" s="161">
        <f t="shared" si="26"/>
        <v>546.57377049180332</v>
      </c>
      <c r="F612" s="161">
        <f t="shared" si="27"/>
        <v>2484.4262295081967</v>
      </c>
      <c r="G612" s="5" t="s">
        <v>739</v>
      </c>
      <c r="H612" s="2"/>
      <c r="I612" s="105"/>
      <c r="J612" s="104"/>
      <c r="K612" s="107"/>
      <c r="L612" s="122"/>
      <c r="M612" s="104"/>
    </row>
    <row r="613" spans="1:13" s="10" customFormat="1" x14ac:dyDescent="0.3">
      <c r="A613" s="5" t="s">
        <v>2802</v>
      </c>
      <c r="B613" s="6" t="s">
        <v>3536</v>
      </c>
      <c r="C613" s="5" t="s">
        <v>216</v>
      </c>
      <c r="D613" s="33">
        <v>3031</v>
      </c>
      <c r="E613" s="161">
        <f t="shared" si="26"/>
        <v>546.57377049180332</v>
      </c>
      <c r="F613" s="161">
        <f t="shared" si="27"/>
        <v>2484.4262295081967</v>
      </c>
      <c r="G613" s="5" t="s">
        <v>739</v>
      </c>
      <c r="H613" s="2"/>
      <c r="I613" s="105"/>
      <c r="J613" s="104"/>
      <c r="K613" s="107"/>
      <c r="L613" s="122"/>
      <c r="M613" s="104"/>
    </row>
    <row r="614" spans="1:13" s="10" customFormat="1" x14ac:dyDescent="0.3">
      <c r="A614" s="5" t="s">
        <v>2803</v>
      </c>
      <c r="B614" s="6" t="s">
        <v>3537</v>
      </c>
      <c r="C614" s="5" t="s">
        <v>216</v>
      </c>
      <c r="D614" s="33">
        <v>2930</v>
      </c>
      <c r="E614" s="161">
        <f t="shared" si="26"/>
        <v>528.36065573770497</v>
      </c>
      <c r="F614" s="161">
        <f t="shared" si="27"/>
        <v>2401.6393442622953</v>
      </c>
      <c r="G614" s="5" t="s">
        <v>739</v>
      </c>
      <c r="H614" s="2"/>
      <c r="I614" s="105"/>
      <c r="J614" s="104"/>
      <c r="K614" s="107"/>
      <c r="L614" s="122"/>
      <c r="M614" s="104"/>
    </row>
    <row r="615" spans="1:13" s="10" customFormat="1" x14ac:dyDescent="0.3">
      <c r="A615" s="5" t="s">
        <v>2804</v>
      </c>
      <c r="B615" s="6" t="s">
        <v>3538</v>
      </c>
      <c r="C615" s="5" t="s">
        <v>216</v>
      </c>
      <c r="D615" s="33">
        <v>2930</v>
      </c>
      <c r="E615" s="161">
        <f t="shared" si="26"/>
        <v>528.36065573770497</v>
      </c>
      <c r="F615" s="161">
        <f t="shared" si="27"/>
        <v>2401.6393442622953</v>
      </c>
      <c r="G615" s="5" t="s">
        <v>739</v>
      </c>
      <c r="H615" s="2"/>
      <c r="I615" s="105"/>
      <c r="J615" s="104"/>
      <c r="K615" s="107"/>
      <c r="L615" s="122"/>
      <c r="M615" s="104"/>
    </row>
    <row r="616" spans="1:13" s="10" customFormat="1" x14ac:dyDescent="0.3">
      <c r="A616" s="5" t="s">
        <v>2805</v>
      </c>
      <c r="B616" s="6" t="s">
        <v>3539</v>
      </c>
      <c r="C616" s="5" t="s">
        <v>216</v>
      </c>
      <c r="D616" s="33">
        <v>3031</v>
      </c>
      <c r="E616" s="161">
        <f t="shared" si="26"/>
        <v>546.57377049180332</v>
      </c>
      <c r="F616" s="161">
        <f t="shared" si="27"/>
        <v>2484.4262295081967</v>
      </c>
      <c r="G616" s="5" t="s">
        <v>739</v>
      </c>
      <c r="H616" s="2"/>
      <c r="I616" s="105"/>
      <c r="J616" s="104"/>
      <c r="K616" s="107"/>
      <c r="L616" s="122"/>
      <c r="M616" s="104"/>
    </row>
    <row r="617" spans="1:13" s="10" customFormat="1" x14ac:dyDescent="0.3">
      <c r="A617" s="5" t="s">
        <v>2806</v>
      </c>
      <c r="B617" s="6" t="s">
        <v>3540</v>
      </c>
      <c r="C617" s="5" t="s">
        <v>216</v>
      </c>
      <c r="D617" s="33">
        <v>2891</v>
      </c>
      <c r="E617" s="161">
        <f t="shared" si="26"/>
        <v>521.32786885245912</v>
      </c>
      <c r="F617" s="161">
        <f t="shared" si="27"/>
        <v>2369.6721311475412</v>
      </c>
      <c r="G617" s="5" t="s">
        <v>739</v>
      </c>
      <c r="H617" s="2"/>
      <c r="I617" s="105"/>
      <c r="J617" s="104"/>
      <c r="K617" s="107"/>
      <c r="L617" s="122"/>
      <c r="M617" s="104"/>
    </row>
    <row r="618" spans="1:13" s="10" customFormat="1" x14ac:dyDescent="0.3">
      <c r="A618" s="5" t="s">
        <v>2807</v>
      </c>
      <c r="B618" s="6" t="s">
        <v>3541</v>
      </c>
      <c r="C618" s="5" t="s">
        <v>216</v>
      </c>
      <c r="D618" s="33">
        <v>2947</v>
      </c>
      <c r="E618" s="161">
        <f t="shared" si="26"/>
        <v>531.42622950819668</v>
      </c>
      <c r="F618" s="161">
        <f t="shared" si="27"/>
        <v>2415.5737704918033</v>
      </c>
      <c r="G618" s="5" t="s">
        <v>739</v>
      </c>
      <c r="H618" s="2"/>
      <c r="I618" s="105"/>
      <c r="J618" s="104"/>
      <c r="K618" s="107"/>
      <c r="L618" s="122"/>
      <c r="M618" s="104"/>
    </row>
    <row r="619" spans="1:13" s="10" customFormat="1" x14ac:dyDescent="0.3">
      <c r="A619" s="5" t="s">
        <v>2808</v>
      </c>
      <c r="B619" s="6" t="s">
        <v>3542</v>
      </c>
      <c r="C619" s="5" t="s">
        <v>216</v>
      </c>
      <c r="D619" s="33">
        <v>2885</v>
      </c>
      <c r="E619" s="161">
        <f t="shared" si="26"/>
        <v>520.24590163934431</v>
      </c>
      <c r="F619" s="161">
        <f t="shared" si="27"/>
        <v>2364.7540983606559</v>
      </c>
      <c r="G619" s="5" t="s">
        <v>739</v>
      </c>
      <c r="H619" s="2"/>
      <c r="I619" s="105"/>
      <c r="J619" s="104"/>
      <c r="K619" s="107"/>
      <c r="L619" s="122"/>
      <c r="M619" s="104"/>
    </row>
    <row r="620" spans="1:13" s="10" customFormat="1" x14ac:dyDescent="0.3">
      <c r="A620" s="5" t="s">
        <v>2809</v>
      </c>
      <c r="B620" s="6" t="s">
        <v>3543</v>
      </c>
      <c r="C620" s="5" t="s">
        <v>216</v>
      </c>
      <c r="D620" s="33">
        <v>3031</v>
      </c>
      <c r="E620" s="161">
        <f t="shared" si="26"/>
        <v>546.57377049180332</v>
      </c>
      <c r="F620" s="161">
        <f t="shared" si="27"/>
        <v>2484.4262295081967</v>
      </c>
      <c r="G620" s="5" t="s">
        <v>739</v>
      </c>
      <c r="H620" s="2"/>
      <c r="I620" s="105"/>
      <c r="J620" s="104"/>
      <c r="K620" s="107"/>
      <c r="L620" s="122"/>
      <c r="M620" s="104"/>
    </row>
    <row r="621" spans="1:13" s="10" customFormat="1" x14ac:dyDescent="0.3">
      <c r="A621" s="5" t="s">
        <v>2810</v>
      </c>
      <c r="B621" s="6" t="s">
        <v>3544</v>
      </c>
      <c r="C621" s="5" t="s">
        <v>216</v>
      </c>
      <c r="D621" s="33">
        <v>2891</v>
      </c>
      <c r="E621" s="161">
        <f t="shared" si="26"/>
        <v>521.32786885245912</v>
      </c>
      <c r="F621" s="161">
        <f t="shared" si="27"/>
        <v>2369.6721311475412</v>
      </c>
      <c r="G621" s="5" t="s">
        <v>739</v>
      </c>
      <c r="H621" s="2"/>
      <c r="I621" s="105"/>
      <c r="J621" s="104"/>
      <c r="K621" s="107"/>
      <c r="L621" s="122"/>
      <c r="M621" s="104"/>
    </row>
    <row r="622" spans="1:13" s="10" customFormat="1" x14ac:dyDescent="0.3">
      <c r="A622" s="5" t="s">
        <v>2811</v>
      </c>
      <c r="B622" s="6" t="s">
        <v>3545</v>
      </c>
      <c r="C622" s="5" t="s">
        <v>216</v>
      </c>
      <c r="D622" s="33">
        <v>2891</v>
      </c>
      <c r="E622" s="161">
        <f t="shared" si="26"/>
        <v>521.32786885245912</v>
      </c>
      <c r="F622" s="161">
        <f t="shared" si="27"/>
        <v>2369.6721311475412</v>
      </c>
      <c r="G622" s="5" t="s">
        <v>739</v>
      </c>
      <c r="H622" s="2"/>
      <c r="I622" s="105"/>
      <c r="J622" s="104"/>
      <c r="K622" s="107"/>
      <c r="L622" s="122"/>
      <c r="M622" s="104"/>
    </row>
    <row r="623" spans="1:13" s="10" customFormat="1" x14ac:dyDescent="0.3">
      <c r="A623" s="5" t="s">
        <v>2812</v>
      </c>
      <c r="B623" s="6" t="s">
        <v>3546</v>
      </c>
      <c r="C623" s="5" t="s">
        <v>216</v>
      </c>
      <c r="D623" s="33">
        <v>3031</v>
      </c>
      <c r="E623" s="161">
        <f t="shared" si="26"/>
        <v>546.57377049180332</v>
      </c>
      <c r="F623" s="161">
        <f t="shared" si="27"/>
        <v>2484.4262295081967</v>
      </c>
      <c r="G623" s="5" t="s">
        <v>739</v>
      </c>
      <c r="H623" s="2"/>
      <c r="I623" s="105"/>
      <c r="J623" s="104"/>
      <c r="K623" s="107"/>
      <c r="L623" s="122"/>
      <c r="M623" s="104"/>
    </row>
    <row r="624" spans="1:13" s="10" customFormat="1" x14ac:dyDescent="0.3">
      <c r="A624" s="5" t="s">
        <v>2813</v>
      </c>
      <c r="B624" s="6" t="s">
        <v>3547</v>
      </c>
      <c r="C624" s="5" t="s">
        <v>216</v>
      </c>
      <c r="D624" s="33">
        <v>3031</v>
      </c>
      <c r="E624" s="161">
        <f t="shared" si="26"/>
        <v>546.57377049180332</v>
      </c>
      <c r="F624" s="161">
        <f t="shared" si="27"/>
        <v>2484.4262295081967</v>
      </c>
      <c r="G624" s="5" t="s">
        <v>739</v>
      </c>
      <c r="H624" s="2"/>
      <c r="I624" s="105"/>
      <c r="J624" s="104"/>
      <c r="K624" s="107"/>
      <c r="L624" s="122"/>
      <c r="M624" s="104"/>
    </row>
    <row r="625" spans="1:13" s="10" customFormat="1" x14ac:dyDescent="0.3">
      <c r="A625" s="5" t="s">
        <v>2814</v>
      </c>
      <c r="B625" s="6" t="s">
        <v>3548</v>
      </c>
      <c r="C625" s="5" t="s">
        <v>216</v>
      </c>
      <c r="D625" s="33">
        <v>2908</v>
      </c>
      <c r="E625" s="161">
        <f t="shared" si="26"/>
        <v>524.39344262295083</v>
      </c>
      <c r="F625" s="161">
        <f t="shared" si="27"/>
        <v>2383.6065573770493</v>
      </c>
      <c r="G625" s="5" t="s">
        <v>739</v>
      </c>
      <c r="H625" s="2"/>
      <c r="I625" s="105"/>
      <c r="J625" s="104"/>
      <c r="K625" s="107"/>
      <c r="L625" s="122"/>
      <c r="M625" s="104"/>
    </row>
    <row r="626" spans="1:13" s="10" customFormat="1" x14ac:dyDescent="0.3">
      <c r="A626" s="5" t="s">
        <v>2815</v>
      </c>
      <c r="B626" s="6" t="s">
        <v>3549</v>
      </c>
      <c r="C626" s="5" t="s">
        <v>216</v>
      </c>
      <c r="D626" s="33">
        <v>3764</v>
      </c>
      <c r="E626" s="161">
        <f t="shared" si="26"/>
        <v>678.7540983606558</v>
      </c>
      <c r="F626" s="161">
        <f t="shared" si="27"/>
        <v>3085.2459016393445</v>
      </c>
      <c r="G626" s="5" t="s">
        <v>739</v>
      </c>
      <c r="H626" s="2"/>
      <c r="I626" s="105"/>
      <c r="J626" s="104"/>
      <c r="K626" s="107"/>
      <c r="L626" s="122"/>
      <c r="M626" s="104"/>
    </row>
    <row r="627" spans="1:13" s="10" customFormat="1" x14ac:dyDescent="0.3">
      <c r="A627" s="5" t="s">
        <v>2816</v>
      </c>
      <c r="B627" s="6" t="s">
        <v>3550</v>
      </c>
      <c r="C627" s="5" t="s">
        <v>216</v>
      </c>
      <c r="D627" s="33">
        <v>3031</v>
      </c>
      <c r="E627" s="161">
        <f t="shared" si="26"/>
        <v>546.57377049180332</v>
      </c>
      <c r="F627" s="161">
        <f t="shared" si="27"/>
        <v>2484.4262295081967</v>
      </c>
      <c r="G627" s="5" t="s">
        <v>739</v>
      </c>
      <c r="H627" s="2"/>
      <c r="I627" s="105"/>
      <c r="J627" s="104"/>
      <c r="K627" s="107"/>
      <c r="L627" s="122"/>
      <c r="M627" s="104"/>
    </row>
    <row r="628" spans="1:13" s="10" customFormat="1" x14ac:dyDescent="0.3">
      <c r="A628" s="5" t="s">
        <v>2817</v>
      </c>
      <c r="B628" s="6" t="s">
        <v>3551</v>
      </c>
      <c r="C628" s="5" t="s">
        <v>216</v>
      </c>
      <c r="D628" s="33">
        <v>2930</v>
      </c>
      <c r="E628" s="161">
        <f t="shared" si="26"/>
        <v>528.36065573770497</v>
      </c>
      <c r="F628" s="161">
        <f t="shared" si="27"/>
        <v>2401.6393442622953</v>
      </c>
      <c r="G628" s="5" t="s">
        <v>739</v>
      </c>
      <c r="H628" s="2"/>
      <c r="I628" s="105"/>
      <c r="J628" s="104"/>
      <c r="K628" s="107"/>
      <c r="L628" s="122"/>
      <c r="M628" s="104"/>
    </row>
    <row r="629" spans="1:13" s="10" customFormat="1" x14ac:dyDescent="0.3">
      <c r="A629" s="5" t="s">
        <v>2818</v>
      </c>
      <c r="B629" s="6" t="s">
        <v>3552</v>
      </c>
      <c r="C629" s="5" t="s">
        <v>216</v>
      </c>
      <c r="D629" s="33">
        <v>2964</v>
      </c>
      <c r="E629" s="161">
        <f t="shared" si="26"/>
        <v>534.49180327868851</v>
      </c>
      <c r="F629" s="161">
        <f t="shared" si="27"/>
        <v>2429.5081967213114</v>
      </c>
      <c r="G629" s="5" t="s">
        <v>739</v>
      </c>
      <c r="H629" s="2"/>
      <c r="I629" s="105"/>
      <c r="J629" s="104"/>
      <c r="K629" s="107"/>
      <c r="L629" s="122"/>
      <c r="M629" s="104"/>
    </row>
    <row r="630" spans="1:13" s="10" customFormat="1" x14ac:dyDescent="0.3">
      <c r="A630" s="5" t="s">
        <v>2819</v>
      </c>
      <c r="B630" s="6" t="s">
        <v>3553</v>
      </c>
      <c r="C630" s="5" t="s">
        <v>216</v>
      </c>
      <c r="D630" s="33">
        <v>3981</v>
      </c>
      <c r="E630" s="161">
        <f t="shared" si="26"/>
        <v>717.88524590163934</v>
      </c>
      <c r="F630" s="161">
        <f t="shared" si="27"/>
        <v>3263.1147540983607</v>
      </c>
      <c r="G630" s="5" t="s">
        <v>739</v>
      </c>
      <c r="H630" s="2"/>
      <c r="I630" s="105"/>
      <c r="J630" s="104"/>
      <c r="K630" s="107"/>
      <c r="L630" s="122"/>
      <c r="M630" s="104"/>
    </row>
    <row r="631" spans="1:13" s="10" customFormat="1" ht="60" x14ac:dyDescent="0.3">
      <c r="A631" s="5" t="s">
        <v>2820</v>
      </c>
      <c r="B631" s="102" t="s">
        <v>2824</v>
      </c>
      <c r="C631" s="5" t="s">
        <v>216</v>
      </c>
      <c r="D631" s="33">
        <v>9562</v>
      </c>
      <c r="E631" s="161">
        <f t="shared" si="26"/>
        <v>1724.295081967213</v>
      </c>
      <c r="F631" s="161">
        <f t="shared" si="27"/>
        <v>7837.7049180327867</v>
      </c>
      <c r="G631" s="5" t="s">
        <v>739</v>
      </c>
      <c r="H631" s="2"/>
      <c r="I631" s="105"/>
      <c r="J631" s="104"/>
      <c r="K631" s="107"/>
      <c r="L631" s="122"/>
      <c r="M631" s="104"/>
    </row>
    <row r="632" spans="1:13" s="10" customFormat="1" ht="24" x14ac:dyDescent="0.3">
      <c r="A632" s="5" t="s">
        <v>2821</v>
      </c>
      <c r="B632" s="102" t="s">
        <v>2825</v>
      </c>
      <c r="C632" s="5" t="s">
        <v>216</v>
      </c>
      <c r="D632" s="33">
        <v>5223</v>
      </c>
      <c r="E632" s="161">
        <f t="shared" si="26"/>
        <v>941.85245901639348</v>
      </c>
      <c r="F632" s="161">
        <f t="shared" si="27"/>
        <v>4281.1475409836066</v>
      </c>
      <c r="G632" s="5" t="s">
        <v>739</v>
      </c>
      <c r="H632" s="2"/>
      <c r="I632" s="105"/>
      <c r="J632" s="104"/>
      <c r="K632" s="107"/>
      <c r="L632" s="122"/>
      <c r="M632" s="104"/>
    </row>
    <row r="633" spans="1:13" s="10" customFormat="1" ht="36" x14ac:dyDescent="0.3">
      <c r="A633" s="5" t="s">
        <v>2822</v>
      </c>
      <c r="B633" s="102" t="s">
        <v>2826</v>
      </c>
      <c r="C633" s="5" t="s">
        <v>216</v>
      </c>
      <c r="D633" s="33">
        <v>2695</v>
      </c>
      <c r="E633" s="161">
        <f t="shared" si="26"/>
        <v>485.98360655737713</v>
      </c>
      <c r="F633" s="161">
        <f t="shared" si="27"/>
        <v>2209.0163934426232</v>
      </c>
      <c r="G633" s="5" t="s">
        <v>739</v>
      </c>
      <c r="H633" s="2"/>
      <c r="I633" s="105"/>
      <c r="J633" s="104"/>
      <c r="K633" s="107"/>
      <c r="L633" s="122"/>
      <c r="M633" s="104"/>
    </row>
    <row r="634" spans="1:13" s="10" customFormat="1" x14ac:dyDescent="0.3">
      <c r="A634" s="5" t="s">
        <v>2823</v>
      </c>
      <c r="B634" s="6" t="s">
        <v>3554</v>
      </c>
      <c r="C634" s="5" t="s">
        <v>216</v>
      </c>
      <c r="D634" s="33">
        <v>4317</v>
      </c>
      <c r="E634" s="161">
        <f t="shared" si="26"/>
        <v>778.47540983606564</v>
      </c>
      <c r="F634" s="161">
        <f t="shared" si="27"/>
        <v>3538.5245901639346</v>
      </c>
      <c r="G634" s="5" t="s">
        <v>739</v>
      </c>
      <c r="H634" s="2"/>
      <c r="I634" s="105"/>
      <c r="J634" s="104"/>
      <c r="K634" s="107"/>
      <c r="L634" s="122"/>
      <c r="M634" s="104"/>
    </row>
    <row r="635" spans="1:13" s="10" customFormat="1" ht="14.4" x14ac:dyDescent="0.3">
      <c r="A635" s="66" t="s">
        <v>531</v>
      </c>
      <c r="B635" s="251" t="s">
        <v>3555</v>
      </c>
      <c r="C635" s="240"/>
      <c r="D635" s="240"/>
      <c r="E635" s="240"/>
      <c r="F635" s="240"/>
      <c r="G635" s="241"/>
      <c r="H635" s="2"/>
      <c r="I635" s="105"/>
      <c r="J635" s="104"/>
      <c r="K635" s="107"/>
      <c r="L635" s="122"/>
      <c r="M635" s="104"/>
    </row>
    <row r="636" spans="1:13" s="10" customFormat="1" x14ac:dyDescent="0.3">
      <c r="A636" s="7" t="s">
        <v>532</v>
      </c>
      <c r="B636" s="14" t="s">
        <v>3556</v>
      </c>
      <c r="C636" s="159" t="s">
        <v>216</v>
      </c>
      <c r="D636" s="160">
        <v>391</v>
      </c>
      <c r="E636" s="23">
        <f>D636/1.22*0.22</f>
        <v>70.508196721311478</v>
      </c>
      <c r="F636" s="23">
        <f>D636/1.22</f>
        <v>320.49180327868851</v>
      </c>
      <c r="G636" s="159"/>
      <c r="H636" s="2"/>
      <c r="I636" s="105"/>
      <c r="J636" s="104"/>
      <c r="K636" s="107"/>
      <c r="L636" s="122"/>
      <c r="M636" s="104"/>
    </row>
    <row r="637" spans="1:13" s="189" customFormat="1" x14ac:dyDescent="0.3">
      <c r="A637" s="195" t="s">
        <v>533</v>
      </c>
      <c r="B637" s="193" t="s">
        <v>3557</v>
      </c>
      <c r="C637" s="184" t="s">
        <v>216</v>
      </c>
      <c r="D637" s="185">
        <v>481</v>
      </c>
      <c r="E637" s="186">
        <f t="shared" ref="E637:E661" si="28">D637/1.22*0.22</f>
        <v>86.73770491803279</v>
      </c>
      <c r="F637" s="186">
        <f t="shared" ref="F637:F661" si="29">D637/1.22</f>
        <v>394.26229508196724</v>
      </c>
      <c r="G637" s="184" t="s">
        <v>246</v>
      </c>
      <c r="H637" s="2" t="s">
        <v>4854</v>
      </c>
      <c r="I637" s="170"/>
      <c r="J637" s="171"/>
      <c r="K637" s="187"/>
      <c r="L637" s="188"/>
      <c r="M637" s="171"/>
    </row>
    <row r="638" spans="1:13" s="189" customFormat="1" x14ac:dyDescent="0.3">
      <c r="A638" s="195" t="s">
        <v>534</v>
      </c>
      <c r="B638" s="193" t="s">
        <v>3558</v>
      </c>
      <c r="C638" s="184" t="s">
        <v>216</v>
      </c>
      <c r="D638" s="185">
        <v>336</v>
      </c>
      <c r="E638" s="186">
        <f t="shared" si="28"/>
        <v>60.590163934426229</v>
      </c>
      <c r="F638" s="186">
        <f t="shared" si="29"/>
        <v>275.40983606557376</v>
      </c>
      <c r="G638" s="184" t="s">
        <v>246</v>
      </c>
      <c r="H638" s="2" t="s">
        <v>4854</v>
      </c>
      <c r="I638" s="170"/>
      <c r="J638" s="171"/>
      <c r="K638" s="187"/>
      <c r="L638" s="188"/>
      <c r="M638" s="171"/>
    </row>
    <row r="639" spans="1:13" s="10" customFormat="1" x14ac:dyDescent="0.3">
      <c r="A639" s="7" t="s">
        <v>535</v>
      </c>
      <c r="B639" s="14" t="s">
        <v>3559</v>
      </c>
      <c r="C639" s="159" t="s">
        <v>216</v>
      </c>
      <c r="D639" s="160">
        <v>391</v>
      </c>
      <c r="E639" s="23">
        <f t="shared" si="28"/>
        <v>70.508196721311478</v>
      </c>
      <c r="F639" s="23">
        <f t="shared" si="29"/>
        <v>320.49180327868851</v>
      </c>
      <c r="G639" s="159"/>
      <c r="H639" s="2"/>
      <c r="I639" s="105"/>
      <c r="J639" s="104"/>
      <c r="K639" s="107"/>
      <c r="L639" s="122"/>
      <c r="M639" s="104"/>
    </row>
    <row r="640" spans="1:13" s="10" customFormat="1" x14ac:dyDescent="0.3">
      <c r="A640" s="7" t="s">
        <v>536</v>
      </c>
      <c r="B640" s="14" t="s">
        <v>3560</v>
      </c>
      <c r="C640" s="159" t="s">
        <v>216</v>
      </c>
      <c r="D640" s="160">
        <v>179</v>
      </c>
      <c r="E640" s="23">
        <f t="shared" si="28"/>
        <v>32.278688524590166</v>
      </c>
      <c r="F640" s="23">
        <f t="shared" si="29"/>
        <v>146.72131147540983</v>
      </c>
      <c r="G640" s="159"/>
      <c r="H640" s="2"/>
      <c r="I640" s="105"/>
      <c r="J640" s="104"/>
      <c r="K640" s="107"/>
      <c r="L640" s="122"/>
      <c r="M640" s="104"/>
    </row>
    <row r="641" spans="1:13" s="10" customFormat="1" x14ac:dyDescent="0.3">
      <c r="A641" s="7" t="s">
        <v>537</v>
      </c>
      <c r="B641" s="14" t="s">
        <v>3561</v>
      </c>
      <c r="C641" s="159" t="s">
        <v>216</v>
      </c>
      <c r="D641" s="160">
        <v>543</v>
      </c>
      <c r="E641" s="23">
        <f t="shared" si="28"/>
        <v>97.918032786885249</v>
      </c>
      <c r="F641" s="23">
        <f t="shared" si="29"/>
        <v>445.08196721311475</v>
      </c>
      <c r="G641" s="159"/>
      <c r="H641" s="2"/>
      <c r="I641" s="105"/>
      <c r="J641" s="104"/>
      <c r="K641" s="107"/>
      <c r="L641" s="122"/>
      <c r="M641" s="104"/>
    </row>
    <row r="642" spans="1:13" s="189" customFormat="1" ht="30" customHeight="1" x14ac:dyDescent="0.3">
      <c r="A642" s="195" t="s">
        <v>538</v>
      </c>
      <c r="B642" s="193" t="s">
        <v>3562</v>
      </c>
      <c r="C642" s="184" t="s">
        <v>216</v>
      </c>
      <c r="D642" s="185">
        <v>481</v>
      </c>
      <c r="E642" s="186">
        <f t="shared" si="28"/>
        <v>86.73770491803279</v>
      </c>
      <c r="F642" s="186">
        <f t="shared" si="29"/>
        <v>394.26229508196724</v>
      </c>
      <c r="G642" s="184" t="s">
        <v>246</v>
      </c>
      <c r="H642" s="2" t="s">
        <v>4854</v>
      </c>
      <c r="I642" s="170"/>
      <c r="J642" s="171"/>
      <c r="K642" s="187"/>
      <c r="L642" s="188"/>
      <c r="M642" s="171"/>
    </row>
    <row r="643" spans="1:13" s="189" customFormat="1" ht="24" x14ac:dyDescent="0.3">
      <c r="A643" s="195" t="s">
        <v>539</v>
      </c>
      <c r="B643" s="193" t="s">
        <v>3563</v>
      </c>
      <c r="C643" s="184" t="s">
        <v>216</v>
      </c>
      <c r="D643" s="185">
        <v>267</v>
      </c>
      <c r="E643" s="186">
        <f t="shared" si="28"/>
        <v>48.147540983606561</v>
      </c>
      <c r="F643" s="186">
        <f t="shared" si="29"/>
        <v>218.85245901639345</v>
      </c>
      <c r="G643" s="184" t="s">
        <v>246</v>
      </c>
      <c r="H643" s="2" t="s">
        <v>4854</v>
      </c>
      <c r="I643" s="170"/>
      <c r="J643" s="171"/>
      <c r="K643" s="187"/>
      <c r="L643" s="188"/>
      <c r="M643" s="171"/>
    </row>
    <row r="644" spans="1:13" s="10" customFormat="1" x14ac:dyDescent="0.3">
      <c r="A644" s="7" t="s">
        <v>540</v>
      </c>
      <c r="B644" s="14" t="s">
        <v>3564</v>
      </c>
      <c r="C644" s="159" t="s">
        <v>216</v>
      </c>
      <c r="D644" s="160">
        <v>543</v>
      </c>
      <c r="E644" s="23">
        <f t="shared" si="28"/>
        <v>97.918032786885249</v>
      </c>
      <c r="F644" s="23">
        <f t="shared" si="29"/>
        <v>445.08196721311475</v>
      </c>
      <c r="G644" s="159"/>
      <c r="H644" s="2"/>
      <c r="I644" s="105"/>
      <c r="J644" s="104"/>
      <c r="K644" s="107"/>
      <c r="L644" s="122"/>
      <c r="M644" s="104"/>
    </row>
    <row r="645" spans="1:13" s="10" customFormat="1" x14ac:dyDescent="0.3">
      <c r="A645" s="7" t="s">
        <v>541</v>
      </c>
      <c r="B645" s="14" t="s">
        <v>3565</v>
      </c>
      <c r="C645" s="159" t="s">
        <v>216</v>
      </c>
      <c r="D645" s="160">
        <v>369</v>
      </c>
      <c r="E645" s="23">
        <f t="shared" si="28"/>
        <v>66.54098360655739</v>
      </c>
      <c r="F645" s="23">
        <f t="shared" si="29"/>
        <v>302.45901639344265</v>
      </c>
      <c r="G645" s="159"/>
      <c r="H645" s="2"/>
      <c r="I645" s="105"/>
      <c r="J645" s="104"/>
      <c r="K645" s="107"/>
      <c r="L645" s="122"/>
      <c r="M645" s="104"/>
    </row>
    <row r="646" spans="1:13" s="189" customFormat="1" ht="24" x14ac:dyDescent="0.3">
      <c r="A646" s="195" t="s">
        <v>542</v>
      </c>
      <c r="B646" s="193" t="s">
        <v>3566</v>
      </c>
      <c r="C646" s="184" t="s">
        <v>216</v>
      </c>
      <c r="D646" s="185">
        <v>395</v>
      </c>
      <c r="E646" s="186">
        <f t="shared" si="28"/>
        <v>71.229508196721312</v>
      </c>
      <c r="F646" s="186">
        <f t="shared" si="29"/>
        <v>323.77049180327867</v>
      </c>
      <c r="G646" s="184" t="s">
        <v>246</v>
      </c>
      <c r="H646" s="2" t="s">
        <v>4854</v>
      </c>
      <c r="I646" s="170"/>
      <c r="J646" s="171"/>
      <c r="K646" s="187"/>
      <c r="L646" s="188"/>
      <c r="M646" s="171"/>
    </row>
    <row r="647" spans="1:13" s="189" customFormat="1" x14ac:dyDescent="0.3">
      <c r="A647" s="195" t="s">
        <v>543</v>
      </c>
      <c r="B647" s="193" t="s">
        <v>3567</v>
      </c>
      <c r="C647" s="184" t="s">
        <v>216</v>
      </c>
      <c r="D647" s="185">
        <v>294</v>
      </c>
      <c r="E647" s="186">
        <f t="shared" si="28"/>
        <v>53.016393442622949</v>
      </c>
      <c r="F647" s="186">
        <f t="shared" si="29"/>
        <v>240.98360655737704</v>
      </c>
      <c r="G647" s="184" t="s">
        <v>246</v>
      </c>
      <c r="H647" s="2" t="s">
        <v>4854</v>
      </c>
      <c r="I647" s="170"/>
      <c r="J647" s="171"/>
      <c r="K647" s="187"/>
      <c r="L647" s="188"/>
      <c r="M647" s="171"/>
    </row>
    <row r="648" spans="1:13" s="10" customFormat="1" x14ac:dyDescent="0.3">
      <c r="A648" s="7" t="s">
        <v>544</v>
      </c>
      <c r="B648" s="14" t="s">
        <v>3568</v>
      </c>
      <c r="C648" s="159" t="s">
        <v>216</v>
      </c>
      <c r="D648" s="160">
        <v>297</v>
      </c>
      <c r="E648" s="23">
        <f t="shared" si="28"/>
        <v>53.557377049180324</v>
      </c>
      <c r="F648" s="23">
        <f t="shared" si="29"/>
        <v>243.44262295081967</v>
      </c>
      <c r="G648" s="159"/>
      <c r="H648" s="2"/>
      <c r="I648" s="105"/>
      <c r="J648" s="104"/>
      <c r="K648" s="107"/>
      <c r="L648" s="122"/>
      <c r="M648" s="104"/>
    </row>
    <row r="649" spans="1:13" s="10" customFormat="1" x14ac:dyDescent="0.3">
      <c r="A649" s="7" t="s">
        <v>545</v>
      </c>
      <c r="B649" s="14" t="s">
        <v>3569</v>
      </c>
      <c r="C649" s="159" t="s">
        <v>216</v>
      </c>
      <c r="D649" s="160">
        <v>543</v>
      </c>
      <c r="E649" s="23">
        <f t="shared" si="28"/>
        <v>97.918032786885249</v>
      </c>
      <c r="F649" s="23">
        <f t="shared" si="29"/>
        <v>445.08196721311475</v>
      </c>
      <c r="G649" s="159"/>
      <c r="H649" s="2"/>
      <c r="I649" s="105"/>
      <c r="J649" s="104"/>
      <c r="K649" s="107"/>
      <c r="L649" s="122"/>
      <c r="M649" s="104"/>
    </row>
    <row r="650" spans="1:13" s="198" customFormat="1" ht="24" x14ac:dyDescent="0.3">
      <c r="A650" s="195" t="s">
        <v>2371</v>
      </c>
      <c r="B650" s="193" t="s">
        <v>3570</v>
      </c>
      <c r="C650" s="184" t="s">
        <v>216</v>
      </c>
      <c r="D650" s="185">
        <v>807</v>
      </c>
      <c r="E650" s="186">
        <f t="shared" si="28"/>
        <v>145.52459016393445</v>
      </c>
      <c r="F650" s="186">
        <f t="shared" si="29"/>
        <v>661.47540983606564</v>
      </c>
      <c r="G650" s="184" t="s">
        <v>241</v>
      </c>
      <c r="H650" s="2" t="s">
        <v>4854</v>
      </c>
      <c r="I650" s="170"/>
      <c r="J650" s="171"/>
      <c r="K650" s="196"/>
      <c r="L650" s="197"/>
      <c r="M650" s="171"/>
    </row>
    <row r="651" spans="1:13" s="10" customFormat="1" ht="24" x14ac:dyDescent="0.3">
      <c r="A651" s="7" t="s">
        <v>2372</v>
      </c>
      <c r="B651" s="14" t="s">
        <v>3571</v>
      </c>
      <c r="C651" s="159" t="s">
        <v>216</v>
      </c>
      <c r="D651" s="160">
        <v>453</v>
      </c>
      <c r="E651" s="23">
        <f t="shared" si="28"/>
        <v>81.688524590163937</v>
      </c>
      <c r="F651" s="23">
        <f t="shared" si="29"/>
        <v>371.31147540983608</v>
      </c>
      <c r="G651" s="159"/>
      <c r="H651" s="2"/>
      <c r="I651" s="105"/>
      <c r="J651" s="104"/>
      <c r="K651" s="107"/>
      <c r="L651" s="122"/>
      <c r="M651" s="104"/>
    </row>
    <row r="652" spans="1:13" s="198" customFormat="1" ht="24" x14ac:dyDescent="0.3">
      <c r="A652" s="199" t="s">
        <v>2373</v>
      </c>
      <c r="B652" s="200" t="s">
        <v>3572</v>
      </c>
      <c r="C652" s="201" t="s">
        <v>216</v>
      </c>
      <c r="D652" s="185">
        <v>807</v>
      </c>
      <c r="E652" s="186">
        <f t="shared" si="28"/>
        <v>145.52459016393445</v>
      </c>
      <c r="F652" s="186">
        <f t="shared" si="29"/>
        <v>661.47540983606564</v>
      </c>
      <c r="G652" s="201" t="s">
        <v>241</v>
      </c>
      <c r="H652" s="2" t="s">
        <v>4854</v>
      </c>
      <c r="I652" s="170"/>
      <c r="J652" s="171"/>
      <c r="K652" s="196"/>
      <c r="L652" s="197"/>
      <c r="M652" s="171"/>
    </row>
    <row r="653" spans="1:13" s="10" customFormat="1" x14ac:dyDescent="0.3">
      <c r="A653" s="5" t="s">
        <v>2458</v>
      </c>
      <c r="B653" s="6" t="s">
        <v>3573</v>
      </c>
      <c r="C653" s="5" t="s">
        <v>216</v>
      </c>
      <c r="D653" s="5">
        <v>565</v>
      </c>
      <c r="E653" s="23">
        <f t="shared" si="28"/>
        <v>101.88524590163935</v>
      </c>
      <c r="F653" s="23">
        <f t="shared" si="29"/>
        <v>463.11475409836066</v>
      </c>
      <c r="G653" s="5" t="s">
        <v>238</v>
      </c>
      <c r="H653" s="2"/>
      <c r="I653" s="105"/>
      <c r="J653" s="104"/>
      <c r="K653" s="107"/>
      <c r="L653" s="122"/>
      <c r="M653" s="104"/>
    </row>
    <row r="654" spans="1:13" s="10" customFormat="1" x14ac:dyDescent="0.3">
      <c r="A654" s="5" t="s">
        <v>2459</v>
      </c>
      <c r="B654" s="6" t="s">
        <v>3574</v>
      </c>
      <c r="C654" s="5" t="s">
        <v>216</v>
      </c>
      <c r="D654" s="5">
        <v>565</v>
      </c>
      <c r="E654" s="23">
        <f t="shared" si="28"/>
        <v>101.88524590163935</v>
      </c>
      <c r="F654" s="23">
        <f t="shared" si="29"/>
        <v>463.11475409836066</v>
      </c>
      <c r="G654" s="5" t="s">
        <v>238</v>
      </c>
      <c r="H654" s="2"/>
      <c r="I654" s="105"/>
      <c r="J654" s="104"/>
      <c r="K654" s="107"/>
      <c r="L654" s="122"/>
      <c r="M654" s="104"/>
    </row>
    <row r="655" spans="1:13" s="10" customFormat="1" x14ac:dyDescent="0.3">
      <c r="A655" s="5" t="s">
        <v>2460</v>
      </c>
      <c r="B655" s="6" t="s">
        <v>3575</v>
      </c>
      <c r="C655" s="5" t="s">
        <v>216</v>
      </c>
      <c r="D655" s="5">
        <v>565</v>
      </c>
      <c r="E655" s="23">
        <f t="shared" si="28"/>
        <v>101.88524590163935</v>
      </c>
      <c r="F655" s="23">
        <f t="shared" si="29"/>
        <v>463.11475409836066</v>
      </c>
      <c r="G655" s="5" t="s">
        <v>238</v>
      </c>
      <c r="H655" s="2"/>
      <c r="I655" s="105"/>
      <c r="J655" s="104"/>
      <c r="K655" s="107"/>
      <c r="L655" s="122"/>
      <c r="M655" s="104"/>
    </row>
    <row r="656" spans="1:13" s="10" customFormat="1" x14ac:dyDescent="0.3">
      <c r="A656" s="5" t="s">
        <v>2461</v>
      </c>
      <c r="B656" s="6" t="s">
        <v>3576</v>
      </c>
      <c r="C656" s="5" t="s">
        <v>216</v>
      </c>
      <c r="D656" s="5">
        <v>565</v>
      </c>
      <c r="E656" s="23">
        <f t="shared" si="28"/>
        <v>101.88524590163935</v>
      </c>
      <c r="F656" s="23">
        <f t="shared" si="29"/>
        <v>463.11475409836066</v>
      </c>
      <c r="G656" s="5" t="s">
        <v>238</v>
      </c>
      <c r="H656" s="2"/>
      <c r="I656" s="105"/>
      <c r="J656" s="104"/>
      <c r="K656" s="107"/>
      <c r="L656" s="122"/>
      <c r="M656" s="104"/>
    </row>
    <row r="657" spans="1:13" s="10" customFormat="1" x14ac:dyDescent="0.3">
      <c r="A657" s="5" t="s">
        <v>2462</v>
      </c>
      <c r="B657" s="6" t="s">
        <v>3577</v>
      </c>
      <c r="C657" s="5" t="s">
        <v>216</v>
      </c>
      <c r="D657" s="5">
        <v>565</v>
      </c>
      <c r="E657" s="23">
        <f t="shared" si="28"/>
        <v>101.88524590163935</v>
      </c>
      <c r="F657" s="23">
        <f t="shared" si="29"/>
        <v>463.11475409836066</v>
      </c>
      <c r="G657" s="5" t="s">
        <v>238</v>
      </c>
      <c r="H657" s="2"/>
      <c r="I657" s="105"/>
      <c r="J657" s="104"/>
      <c r="K657" s="107"/>
      <c r="L657" s="122"/>
      <c r="M657" s="104"/>
    </row>
    <row r="658" spans="1:13" s="10" customFormat="1" x14ac:dyDescent="0.3">
      <c r="A658" s="159" t="s">
        <v>2463</v>
      </c>
      <c r="B658" s="3" t="s">
        <v>3578</v>
      </c>
      <c r="C658" s="159" t="s">
        <v>216</v>
      </c>
      <c r="D658" s="5">
        <v>565</v>
      </c>
      <c r="E658" s="23">
        <f t="shared" si="28"/>
        <v>101.88524590163935</v>
      </c>
      <c r="F658" s="23">
        <f t="shared" si="29"/>
        <v>463.11475409836066</v>
      </c>
      <c r="G658" s="159" t="s">
        <v>238</v>
      </c>
      <c r="H658" s="2"/>
      <c r="I658" s="105"/>
      <c r="J658" s="104"/>
      <c r="K658" s="107"/>
      <c r="L658" s="122"/>
      <c r="M658" s="104"/>
    </row>
    <row r="659" spans="1:13" s="87" customFormat="1" x14ac:dyDescent="0.3">
      <c r="A659" s="42" t="s">
        <v>2577</v>
      </c>
      <c r="B659" s="89" t="s">
        <v>3579</v>
      </c>
      <c r="C659" s="42" t="s">
        <v>216</v>
      </c>
      <c r="D659" s="88">
        <v>101</v>
      </c>
      <c r="E659" s="44">
        <f t="shared" si="28"/>
        <v>18.213114754098363</v>
      </c>
      <c r="F659" s="44">
        <f t="shared" si="29"/>
        <v>82.786885245901644</v>
      </c>
      <c r="G659" s="88" t="s">
        <v>976</v>
      </c>
      <c r="H659" s="74"/>
      <c r="I659" s="105"/>
      <c r="J659" s="104"/>
      <c r="K659" s="111"/>
      <c r="L659" s="126"/>
      <c r="M659" s="104"/>
    </row>
    <row r="660" spans="1:13" s="87" customFormat="1" x14ac:dyDescent="0.3">
      <c r="A660" s="42" t="s">
        <v>2578</v>
      </c>
      <c r="B660" s="89" t="s">
        <v>3580</v>
      </c>
      <c r="C660" s="42" t="s">
        <v>216</v>
      </c>
      <c r="D660" s="88">
        <v>131</v>
      </c>
      <c r="E660" s="44">
        <f t="shared" si="28"/>
        <v>23.622950819672131</v>
      </c>
      <c r="F660" s="44">
        <f t="shared" si="29"/>
        <v>107.37704918032787</v>
      </c>
      <c r="G660" s="88" t="s">
        <v>976</v>
      </c>
      <c r="H660" s="74"/>
      <c r="I660" s="105"/>
      <c r="J660" s="104"/>
      <c r="K660" s="111"/>
      <c r="L660" s="126"/>
      <c r="M660" s="104"/>
    </row>
    <row r="661" spans="1:13" s="10" customFormat="1" x14ac:dyDescent="0.3">
      <c r="A661" s="159" t="s">
        <v>2877</v>
      </c>
      <c r="B661" s="103" t="s">
        <v>3581</v>
      </c>
      <c r="C661" s="159" t="s">
        <v>216</v>
      </c>
      <c r="D661" s="35">
        <v>615</v>
      </c>
      <c r="E661" s="23">
        <f t="shared" si="28"/>
        <v>110.90163934426231</v>
      </c>
      <c r="F661" s="23">
        <f t="shared" si="29"/>
        <v>504.09836065573774</v>
      </c>
      <c r="G661" s="159" t="s">
        <v>241</v>
      </c>
      <c r="H661" s="2"/>
      <c r="I661" s="105"/>
      <c r="J661" s="104"/>
      <c r="K661" s="107"/>
      <c r="L661" s="122"/>
      <c r="M661" s="104"/>
    </row>
    <row r="662" spans="1:13" s="10" customFormat="1" ht="14.4" x14ac:dyDescent="0.3">
      <c r="A662" s="69" t="s">
        <v>546</v>
      </c>
      <c r="B662" s="251" t="s">
        <v>3582</v>
      </c>
      <c r="C662" s="240"/>
      <c r="D662" s="240"/>
      <c r="E662" s="240"/>
      <c r="F662" s="240"/>
      <c r="G662" s="241"/>
      <c r="H662" s="2"/>
      <c r="I662" s="105"/>
      <c r="J662" s="104"/>
      <c r="K662" s="107"/>
      <c r="L662" s="122"/>
      <c r="M662" s="104"/>
    </row>
    <row r="663" spans="1:13" s="10" customFormat="1" ht="22.8" x14ac:dyDescent="0.3">
      <c r="A663" s="202" t="s">
        <v>547</v>
      </c>
      <c r="B663" s="203" t="s">
        <v>3583</v>
      </c>
      <c r="C663" s="204" t="s">
        <v>216</v>
      </c>
      <c r="D663" s="205">
        <v>1449</v>
      </c>
      <c r="E663" s="206">
        <f>D663/1.22*0.22</f>
        <v>261.29508196721315</v>
      </c>
      <c r="F663" s="206">
        <f>D663/1.22</f>
        <v>1187.704918032787</v>
      </c>
      <c r="G663" s="204" t="s">
        <v>238</v>
      </c>
      <c r="H663" s="2" t="s">
        <v>4854</v>
      </c>
      <c r="I663" s="105"/>
      <c r="J663" s="104"/>
      <c r="K663" s="107"/>
      <c r="L663" s="122"/>
      <c r="M663" s="104"/>
    </row>
    <row r="664" spans="1:13" s="10" customFormat="1" x14ac:dyDescent="0.3">
      <c r="A664" s="182" t="s">
        <v>548</v>
      </c>
      <c r="B664" s="193" t="s">
        <v>3584</v>
      </c>
      <c r="C664" s="184" t="s">
        <v>216</v>
      </c>
      <c r="D664" s="185">
        <v>523</v>
      </c>
      <c r="E664" s="186">
        <f t="shared" ref="E664:E727" si="30">D664/1.22*0.22</f>
        <v>94.311475409836063</v>
      </c>
      <c r="F664" s="186">
        <f t="shared" ref="F664:F727" si="31">D664/1.22</f>
        <v>428.68852459016392</v>
      </c>
      <c r="G664" s="184" t="s">
        <v>238</v>
      </c>
      <c r="H664" s="2" t="s">
        <v>4854</v>
      </c>
      <c r="I664" s="105"/>
      <c r="J664" s="104"/>
      <c r="K664" s="107"/>
      <c r="L664" s="122"/>
      <c r="M664" s="104"/>
    </row>
    <row r="665" spans="1:13" s="10" customFormat="1" x14ac:dyDescent="0.3">
      <c r="A665" s="13" t="s">
        <v>549</v>
      </c>
      <c r="B665" s="14" t="s">
        <v>3585</v>
      </c>
      <c r="C665" s="159" t="s">
        <v>216</v>
      </c>
      <c r="D665" s="160">
        <v>358</v>
      </c>
      <c r="E665" s="23">
        <f t="shared" si="30"/>
        <v>64.557377049180332</v>
      </c>
      <c r="F665" s="23">
        <f t="shared" si="31"/>
        <v>293.44262295081967</v>
      </c>
      <c r="G665" s="159"/>
      <c r="H665" s="2"/>
      <c r="I665" s="105"/>
      <c r="J665" s="104"/>
      <c r="K665" s="107"/>
      <c r="L665" s="122"/>
      <c r="M665" s="104"/>
    </row>
    <row r="666" spans="1:13" s="189" customFormat="1" ht="24" x14ac:dyDescent="0.3">
      <c r="A666" s="182" t="s">
        <v>550</v>
      </c>
      <c r="B666" s="193" t="s">
        <v>3586</v>
      </c>
      <c r="C666" s="184" t="s">
        <v>216</v>
      </c>
      <c r="D666" s="185">
        <v>481</v>
      </c>
      <c r="E666" s="186">
        <f t="shared" si="30"/>
        <v>86.73770491803279</v>
      </c>
      <c r="F666" s="186">
        <f t="shared" si="31"/>
        <v>394.26229508196724</v>
      </c>
      <c r="G666" s="184" t="s">
        <v>246</v>
      </c>
      <c r="H666" s="2" t="s">
        <v>4854</v>
      </c>
      <c r="I666" s="170"/>
      <c r="J666" s="171"/>
      <c r="K666" s="187"/>
      <c r="L666" s="188"/>
      <c r="M666" s="171"/>
    </row>
    <row r="667" spans="1:13" s="10" customFormat="1" x14ac:dyDescent="0.3">
      <c r="A667" s="13" t="s">
        <v>551</v>
      </c>
      <c r="B667" s="14" t="s">
        <v>3587</v>
      </c>
      <c r="C667" s="159" t="s">
        <v>216</v>
      </c>
      <c r="D667" s="160">
        <v>1583</v>
      </c>
      <c r="E667" s="23">
        <f t="shared" si="30"/>
        <v>285.4590163934426</v>
      </c>
      <c r="F667" s="23">
        <f t="shared" si="31"/>
        <v>1297.5409836065573</v>
      </c>
      <c r="G667" s="159" t="s">
        <v>241</v>
      </c>
      <c r="H667" s="2"/>
      <c r="I667" s="105"/>
      <c r="J667" s="104"/>
      <c r="K667" s="107"/>
      <c r="L667" s="122"/>
      <c r="M667" s="104"/>
    </row>
    <row r="668" spans="1:13" s="189" customFormat="1" x14ac:dyDescent="0.3">
      <c r="A668" s="182" t="s">
        <v>552</v>
      </c>
      <c r="B668" s="193" t="s">
        <v>3588</v>
      </c>
      <c r="C668" s="184" t="s">
        <v>216</v>
      </c>
      <c r="D668" s="185">
        <v>570</v>
      </c>
      <c r="E668" s="186">
        <f t="shared" si="30"/>
        <v>102.78688524590164</v>
      </c>
      <c r="F668" s="186">
        <f t="shared" si="31"/>
        <v>467.2131147540984</v>
      </c>
      <c r="G668" s="184" t="s">
        <v>238</v>
      </c>
      <c r="H668" s="2" t="s">
        <v>4854</v>
      </c>
      <c r="I668" s="170"/>
      <c r="J668" s="171"/>
      <c r="K668" s="187"/>
      <c r="L668" s="188"/>
      <c r="M668" s="171"/>
    </row>
    <row r="669" spans="1:13" s="189" customFormat="1" x14ac:dyDescent="0.3">
      <c r="A669" s="182" t="s">
        <v>553</v>
      </c>
      <c r="B669" s="193" t="s">
        <v>3589</v>
      </c>
      <c r="C669" s="184" t="s">
        <v>216</v>
      </c>
      <c r="D669" s="185">
        <v>2974</v>
      </c>
      <c r="E669" s="186">
        <f t="shared" si="30"/>
        <v>536.29508196721304</v>
      </c>
      <c r="F669" s="186">
        <f t="shared" si="31"/>
        <v>2437.7049180327867</v>
      </c>
      <c r="G669" s="184" t="s">
        <v>238</v>
      </c>
      <c r="H669" s="2" t="s">
        <v>4854</v>
      </c>
      <c r="I669" s="170"/>
      <c r="J669" s="171"/>
      <c r="K669" s="187"/>
      <c r="L669" s="188"/>
      <c r="M669" s="171"/>
    </row>
    <row r="670" spans="1:13" s="189" customFormat="1" x14ac:dyDescent="0.3">
      <c r="A670" s="182" t="s">
        <v>554</v>
      </c>
      <c r="B670" s="193" t="s">
        <v>3590</v>
      </c>
      <c r="C670" s="184" t="s">
        <v>216</v>
      </c>
      <c r="D670" s="185">
        <v>570</v>
      </c>
      <c r="E670" s="186">
        <f t="shared" si="30"/>
        <v>102.78688524590164</v>
      </c>
      <c r="F670" s="186">
        <f t="shared" si="31"/>
        <v>467.2131147540984</v>
      </c>
      <c r="G670" s="184" t="s">
        <v>238</v>
      </c>
      <c r="H670" s="2" t="s">
        <v>4854</v>
      </c>
      <c r="I670" s="170"/>
      <c r="J670" s="171"/>
      <c r="K670" s="187"/>
      <c r="L670" s="188"/>
      <c r="M670" s="171"/>
    </row>
    <row r="671" spans="1:13" s="189" customFormat="1" x14ac:dyDescent="0.3">
      <c r="A671" s="182" t="s">
        <v>555</v>
      </c>
      <c r="B671" s="193" t="s">
        <v>3591</v>
      </c>
      <c r="C671" s="184" t="s">
        <v>216</v>
      </c>
      <c r="D671" s="185">
        <v>374</v>
      </c>
      <c r="E671" s="186">
        <f t="shared" si="30"/>
        <v>67.442622950819668</v>
      </c>
      <c r="F671" s="186">
        <f t="shared" si="31"/>
        <v>306.55737704918033</v>
      </c>
      <c r="G671" s="184" t="s">
        <v>246</v>
      </c>
      <c r="H671" s="2" t="s">
        <v>4854</v>
      </c>
      <c r="I671" s="170"/>
      <c r="J671" s="171"/>
      <c r="K671" s="187"/>
      <c r="L671" s="188"/>
      <c r="M671" s="171"/>
    </row>
    <row r="672" spans="1:13" s="189" customFormat="1" x14ac:dyDescent="0.3">
      <c r="A672" s="182" t="s">
        <v>556</v>
      </c>
      <c r="B672" s="193" t="s">
        <v>3592</v>
      </c>
      <c r="C672" s="184" t="s">
        <v>216</v>
      </c>
      <c r="D672" s="185">
        <v>815</v>
      </c>
      <c r="E672" s="186">
        <f t="shared" si="30"/>
        <v>146.96721311475412</v>
      </c>
      <c r="F672" s="186">
        <f t="shared" si="31"/>
        <v>668.03278688524597</v>
      </c>
      <c r="G672" s="184" t="s">
        <v>238</v>
      </c>
      <c r="H672" s="2" t="s">
        <v>4854</v>
      </c>
      <c r="I672" s="170"/>
      <c r="J672" s="171"/>
      <c r="K672" s="187"/>
      <c r="L672" s="188"/>
      <c r="M672" s="171"/>
    </row>
    <row r="673" spans="1:13" s="189" customFormat="1" x14ac:dyDescent="0.3">
      <c r="A673" s="182" t="s">
        <v>557</v>
      </c>
      <c r="B673" s="193" t="s">
        <v>3593</v>
      </c>
      <c r="C673" s="184" t="s">
        <v>216</v>
      </c>
      <c r="D673" s="185">
        <v>1145</v>
      </c>
      <c r="E673" s="186">
        <f t="shared" si="30"/>
        <v>206.47540983606558</v>
      </c>
      <c r="F673" s="186">
        <f t="shared" si="31"/>
        <v>938.52459016393448</v>
      </c>
      <c r="G673" s="184" t="s">
        <v>238</v>
      </c>
      <c r="H673" s="2" t="s">
        <v>4854</v>
      </c>
      <c r="I673" s="170"/>
      <c r="J673" s="171"/>
      <c r="K673" s="187"/>
      <c r="L673" s="188"/>
      <c r="M673" s="171"/>
    </row>
    <row r="674" spans="1:13" s="58" customFormat="1" x14ac:dyDescent="0.3">
      <c r="A674" s="13" t="s">
        <v>558</v>
      </c>
      <c r="B674" s="14" t="s">
        <v>3594</v>
      </c>
      <c r="C674" s="159" t="s">
        <v>216</v>
      </c>
      <c r="D674" s="160">
        <v>257</v>
      </c>
      <c r="E674" s="23">
        <f t="shared" si="30"/>
        <v>46.344262295081968</v>
      </c>
      <c r="F674" s="23">
        <f t="shared" si="31"/>
        <v>210.65573770491804</v>
      </c>
      <c r="G674" s="30"/>
      <c r="H674" s="2"/>
      <c r="I674" s="105"/>
      <c r="J674" s="104"/>
      <c r="K674" s="108"/>
      <c r="L674" s="123"/>
      <c r="M674" s="104"/>
    </row>
    <row r="675" spans="1:13" s="189" customFormat="1" x14ac:dyDescent="0.3">
      <c r="A675" s="182" t="s">
        <v>559</v>
      </c>
      <c r="B675" s="193" t="s">
        <v>3595</v>
      </c>
      <c r="C675" s="184" t="s">
        <v>216</v>
      </c>
      <c r="D675" s="185">
        <v>1145</v>
      </c>
      <c r="E675" s="186">
        <f t="shared" si="30"/>
        <v>206.47540983606558</v>
      </c>
      <c r="F675" s="186">
        <f t="shared" si="31"/>
        <v>938.52459016393448</v>
      </c>
      <c r="G675" s="184" t="s">
        <v>238</v>
      </c>
      <c r="H675" s="2" t="s">
        <v>4854</v>
      </c>
      <c r="I675" s="170"/>
      <c r="J675" s="171"/>
      <c r="K675" s="187"/>
      <c r="L675" s="188"/>
      <c r="M675" s="171"/>
    </row>
    <row r="676" spans="1:13" s="189" customFormat="1" ht="24" x14ac:dyDescent="0.3">
      <c r="A676" s="182" t="s">
        <v>560</v>
      </c>
      <c r="B676" s="193" t="s">
        <v>3596</v>
      </c>
      <c r="C676" s="184" t="s">
        <v>216</v>
      </c>
      <c r="D676" s="185">
        <v>336</v>
      </c>
      <c r="E676" s="186">
        <f t="shared" si="30"/>
        <v>60.590163934426229</v>
      </c>
      <c r="F676" s="186">
        <f t="shared" si="31"/>
        <v>275.40983606557376</v>
      </c>
      <c r="G676" s="184" t="s">
        <v>246</v>
      </c>
      <c r="H676" s="2" t="s">
        <v>4854</v>
      </c>
      <c r="I676" s="170"/>
      <c r="J676" s="171"/>
      <c r="K676" s="187"/>
      <c r="L676" s="188"/>
      <c r="M676" s="171"/>
    </row>
    <row r="677" spans="1:13" s="189" customFormat="1" x14ac:dyDescent="0.3">
      <c r="A677" s="182" t="s">
        <v>561</v>
      </c>
      <c r="B677" s="193" t="s">
        <v>3597</v>
      </c>
      <c r="C677" s="184" t="s">
        <v>216</v>
      </c>
      <c r="D677" s="185">
        <v>839</v>
      </c>
      <c r="E677" s="186">
        <f t="shared" si="30"/>
        <v>151.29508196721312</v>
      </c>
      <c r="F677" s="186">
        <f t="shared" si="31"/>
        <v>687.70491803278685</v>
      </c>
      <c r="G677" s="184" t="s">
        <v>241</v>
      </c>
      <c r="H677" s="2" t="s">
        <v>4854</v>
      </c>
      <c r="I677" s="170"/>
      <c r="J677" s="171"/>
      <c r="K677" s="187"/>
      <c r="L677" s="188"/>
      <c r="M677" s="171"/>
    </row>
    <row r="678" spans="1:13" s="189" customFormat="1" x14ac:dyDescent="0.3">
      <c r="A678" s="182" t="s">
        <v>562</v>
      </c>
      <c r="B678" s="193" t="s">
        <v>3598</v>
      </c>
      <c r="C678" s="184" t="s">
        <v>216</v>
      </c>
      <c r="D678" s="185">
        <v>839</v>
      </c>
      <c r="E678" s="186">
        <f t="shared" si="30"/>
        <v>151.29508196721312</v>
      </c>
      <c r="F678" s="186">
        <f t="shared" si="31"/>
        <v>687.70491803278685</v>
      </c>
      <c r="G678" s="184" t="s">
        <v>241</v>
      </c>
      <c r="H678" s="2" t="s">
        <v>4854</v>
      </c>
      <c r="I678" s="170"/>
      <c r="J678" s="171"/>
      <c r="K678" s="187"/>
      <c r="L678" s="188"/>
      <c r="M678" s="171"/>
    </row>
    <row r="679" spans="1:13" s="189" customFormat="1" ht="24" x14ac:dyDescent="0.3">
      <c r="A679" s="182" t="s">
        <v>563</v>
      </c>
      <c r="B679" s="193" t="s">
        <v>3599</v>
      </c>
      <c r="C679" s="184" t="s">
        <v>216</v>
      </c>
      <c r="D679" s="185">
        <v>839</v>
      </c>
      <c r="E679" s="186">
        <f t="shared" si="30"/>
        <v>151.29508196721312</v>
      </c>
      <c r="F679" s="186">
        <f t="shared" si="31"/>
        <v>687.70491803278685</v>
      </c>
      <c r="G679" s="184" t="s">
        <v>241</v>
      </c>
      <c r="H679" s="2" t="s">
        <v>4854</v>
      </c>
      <c r="I679" s="170"/>
      <c r="J679" s="171"/>
      <c r="K679" s="187"/>
      <c r="L679" s="188"/>
      <c r="M679" s="171"/>
    </row>
    <row r="680" spans="1:13" s="10" customFormat="1" ht="24" x14ac:dyDescent="0.3">
      <c r="A680" s="13" t="s">
        <v>564</v>
      </c>
      <c r="B680" s="14" t="s">
        <v>4643</v>
      </c>
      <c r="C680" s="159" t="s">
        <v>216</v>
      </c>
      <c r="D680" s="160">
        <v>514</v>
      </c>
      <c r="E680" s="23">
        <f t="shared" si="30"/>
        <v>92.688524590163937</v>
      </c>
      <c r="F680" s="23">
        <f t="shared" si="31"/>
        <v>421.31147540983608</v>
      </c>
      <c r="G680" s="159"/>
      <c r="H680" s="2"/>
      <c r="I680" s="105"/>
      <c r="J680" s="104"/>
      <c r="K680" s="107"/>
      <c r="L680" s="122"/>
      <c r="M680" s="104"/>
    </row>
    <row r="681" spans="1:13" s="189" customFormat="1" x14ac:dyDescent="0.3">
      <c r="A681" s="182" t="s">
        <v>565</v>
      </c>
      <c r="B681" s="193" t="s">
        <v>3600</v>
      </c>
      <c r="C681" s="184" t="s">
        <v>216</v>
      </c>
      <c r="D681" s="185">
        <v>1145</v>
      </c>
      <c r="E681" s="186">
        <f t="shared" si="30"/>
        <v>206.47540983606558</v>
      </c>
      <c r="F681" s="186">
        <f t="shared" si="31"/>
        <v>938.52459016393448</v>
      </c>
      <c r="G681" s="184" t="s">
        <v>238</v>
      </c>
      <c r="H681" s="2" t="s">
        <v>4854</v>
      </c>
      <c r="I681" s="170"/>
      <c r="J681" s="171"/>
      <c r="K681" s="187"/>
      <c r="L681" s="188"/>
      <c r="M681" s="171"/>
    </row>
    <row r="682" spans="1:13" s="10" customFormat="1" x14ac:dyDescent="0.3">
      <c r="A682" s="13" t="s">
        <v>566</v>
      </c>
      <c r="B682" s="14" t="s">
        <v>3601</v>
      </c>
      <c r="C682" s="159" t="s">
        <v>216</v>
      </c>
      <c r="D682" s="160">
        <v>514</v>
      </c>
      <c r="E682" s="23">
        <f t="shared" si="30"/>
        <v>92.688524590163937</v>
      </c>
      <c r="F682" s="23">
        <f t="shared" si="31"/>
        <v>421.31147540983608</v>
      </c>
      <c r="G682" s="159" t="s">
        <v>241</v>
      </c>
      <c r="H682" s="2"/>
      <c r="I682" s="105"/>
      <c r="J682" s="104"/>
      <c r="K682" s="107"/>
      <c r="L682" s="122"/>
      <c r="M682" s="104"/>
    </row>
    <row r="683" spans="1:13" s="189" customFormat="1" x14ac:dyDescent="0.3">
      <c r="A683" s="182" t="s">
        <v>567</v>
      </c>
      <c r="B683" s="193" t="s">
        <v>3602</v>
      </c>
      <c r="C683" s="184" t="s">
        <v>216</v>
      </c>
      <c r="D683" s="185">
        <v>481</v>
      </c>
      <c r="E683" s="186">
        <f t="shared" si="30"/>
        <v>86.73770491803279</v>
      </c>
      <c r="F683" s="186">
        <f t="shared" si="31"/>
        <v>394.26229508196724</v>
      </c>
      <c r="G683" s="184" t="s">
        <v>246</v>
      </c>
      <c r="H683" s="2" t="s">
        <v>4854</v>
      </c>
      <c r="I683" s="170"/>
      <c r="J683" s="171"/>
      <c r="K683" s="187"/>
      <c r="L683" s="188"/>
      <c r="M683" s="171"/>
    </row>
    <row r="684" spans="1:13" s="189" customFormat="1" x14ac:dyDescent="0.3">
      <c r="A684" s="182" t="s">
        <v>568</v>
      </c>
      <c r="B684" s="193" t="s">
        <v>3603</v>
      </c>
      <c r="C684" s="184" t="s">
        <v>216</v>
      </c>
      <c r="D684" s="185">
        <v>370</v>
      </c>
      <c r="E684" s="186">
        <f t="shared" si="30"/>
        <v>66.721311475409834</v>
      </c>
      <c r="F684" s="186">
        <f t="shared" si="31"/>
        <v>303.27868852459017</v>
      </c>
      <c r="G684" s="184" t="s">
        <v>246</v>
      </c>
      <c r="H684" s="2" t="s">
        <v>4854</v>
      </c>
      <c r="I684" s="170"/>
      <c r="J684" s="171"/>
      <c r="K684" s="187"/>
      <c r="L684" s="188"/>
      <c r="M684" s="171"/>
    </row>
    <row r="685" spans="1:13" s="192" customFormat="1" x14ac:dyDescent="0.3">
      <c r="A685" s="182" t="s">
        <v>569</v>
      </c>
      <c r="B685" s="193" t="s">
        <v>3604</v>
      </c>
      <c r="C685" s="184" t="s">
        <v>216</v>
      </c>
      <c r="D685" s="185">
        <v>161</v>
      </c>
      <c r="E685" s="186">
        <f t="shared" si="30"/>
        <v>29.032786885245901</v>
      </c>
      <c r="F685" s="186">
        <f t="shared" si="31"/>
        <v>131.96721311475409</v>
      </c>
      <c r="G685" s="184" t="s">
        <v>246</v>
      </c>
      <c r="H685" s="2" t="s">
        <v>4854</v>
      </c>
      <c r="I685" s="170"/>
      <c r="J685" s="171"/>
      <c r="K685" s="190"/>
      <c r="L685" s="191"/>
      <c r="M685" s="171"/>
    </row>
    <row r="686" spans="1:13" s="192" customFormat="1" x14ac:dyDescent="0.3">
      <c r="A686" s="182" t="s">
        <v>570</v>
      </c>
      <c r="B686" s="193" t="s">
        <v>3605</v>
      </c>
      <c r="C686" s="184" t="s">
        <v>216</v>
      </c>
      <c r="D686" s="185">
        <v>161</v>
      </c>
      <c r="E686" s="186">
        <f t="shared" si="30"/>
        <v>29.032786885245901</v>
      </c>
      <c r="F686" s="186">
        <f t="shared" si="31"/>
        <v>131.96721311475409</v>
      </c>
      <c r="G686" s="184" t="s">
        <v>246</v>
      </c>
      <c r="H686" s="2" t="s">
        <v>4854</v>
      </c>
      <c r="I686" s="170"/>
      <c r="J686" s="171"/>
      <c r="K686" s="190"/>
      <c r="L686" s="191"/>
      <c r="M686" s="171"/>
    </row>
    <row r="687" spans="1:13" s="189" customFormat="1" x14ac:dyDescent="0.3">
      <c r="A687" s="182" t="s">
        <v>571</v>
      </c>
      <c r="B687" s="193" t="s">
        <v>3606</v>
      </c>
      <c r="C687" s="184" t="s">
        <v>216</v>
      </c>
      <c r="D687" s="185">
        <v>615</v>
      </c>
      <c r="E687" s="186">
        <f t="shared" si="30"/>
        <v>110.90163934426231</v>
      </c>
      <c r="F687" s="186">
        <f t="shared" si="31"/>
        <v>504.09836065573774</v>
      </c>
      <c r="G687" s="184" t="s">
        <v>241</v>
      </c>
      <c r="H687" s="2" t="s">
        <v>4854</v>
      </c>
      <c r="I687" s="170"/>
      <c r="J687" s="171"/>
      <c r="K687" s="187"/>
      <c r="L687" s="188"/>
      <c r="M687" s="171"/>
    </row>
    <row r="688" spans="1:13" s="189" customFormat="1" x14ac:dyDescent="0.3">
      <c r="A688" s="182" t="s">
        <v>572</v>
      </c>
      <c r="B688" s="193" t="s">
        <v>3607</v>
      </c>
      <c r="C688" s="184" t="s">
        <v>216</v>
      </c>
      <c r="D688" s="185">
        <v>570</v>
      </c>
      <c r="E688" s="186">
        <f t="shared" si="30"/>
        <v>102.78688524590164</v>
      </c>
      <c r="F688" s="186">
        <f t="shared" si="31"/>
        <v>467.2131147540984</v>
      </c>
      <c r="G688" s="184" t="s">
        <v>238</v>
      </c>
      <c r="H688" s="2" t="s">
        <v>4854</v>
      </c>
      <c r="I688" s="170"/>
      <c r="J688" s="171"/>
      <c r="K688" s="187"/>
      <c r="L688" s="188"/>
      <c r="M688" s="171"/>
    </row>
    <row r="689" spans="1:13" s="10" customFormat="1" x14ac:dyDescent="0.3">
      <c r="A689" s="13" t="s">
        <v>573</v>
      </c>
      <c r="B689" s="14" t="s">
        <v>3608</v>
      </c>
      <c r="C689" s="159" t="s">
        <v>216</v>
      </c>
      <c r="D689" s="160">
        <v>275</v>
      </c>
      <c r="E689" s="23">
        <f t="shared" si="30"/>
        <v>49.590163934426236</v>
      </c>
      <c r="F689" s="23">
        <f t="shared" si="31"/>
        <v>225.40983606557378</v>
      </c>
      <c r="G689" s="159"/>
      <c r="H689" s="2"/>
      <c r="I689" s="105"/>
      <c r="J689" s="104"/>
      <c r="K689" s="107"/>
      <c r="L689" s="122"/>
      <c r="M689" s="104"/>
    </row>
    <row r="690" spans="1:13" s="209" customFormat="1" x14ac:dyDescent="0.3">
      <c r="A690" s="182" t="s">
        <v>574</v>
      </c>
      <c r="B690" s="193" t="s">
        <v>3609</v>
      </c>
      <c r="C690" s="184" t="s">
        <v>216</v>
      </c>
      <c r="D690" s="185">
        <v>523</v>
      </c>
      <c r="E690" s="186">
        <f t="shared" si="30"/>
        <v>94.311475409836063</v>
      </c>
      <c r="F690" s="186">
        <f t="shared" si="31"/>
        <v>428.68852459016392</v>
      </c>
      <c r="G690" s="184" t="s">
        <v>238</v>
      </c>
      <c r="H690" s="2" t="s">
        <v>4854</v>
      </c>
      <c r="I690" s="170"/>
      <c r="J690" s="171"/>
      <c r="K690" s="207"/>
      <c r="L690" s="208"/>
      <c r="M690" s="171"/>
    </row>
    <row r="691" spans="1:13" s="10" customFormat="1" x14ac:dyDescent="0.3">
      <c r="A691" s="13" t="s">
        <v>575</v>
      </c>
      <c r="B691" s="14" t="s">
        <v>3610</v>
      </c>
      <c r="C691" s="159" t="s">
        <v>216</v>
      </c>
      <c r="D691" s="160">
        <v>297</v>
      </c>
      <c r="E691" s="23">
        <f t="shared" si="30"/>
        <v>53.557377049180324</v>
      </c>
      <c r="F691" s="23">
        <f t="shared" si="31"/>
        <v>243.44262295081967</v>
      </c>
      <c r="G691" s="159"/>
      <c r="H691" s="2"/>
      <c r="I691" s="105"/>
      <c r="J691" s="104"/>
      <c r="K691" s="107"/>
      <c r="L691" s="122"/>
      <c r="M691" s="104"/>
    </row>
    <row r="692" spans="1:13" s="189" customFormat="1" x14ac:dyDescent="0.3">
      <c r="A692" s="182" t="s">
        <v>576</v>
      </c>
      <c r="B692" s="193" t="s">
        <v>3611</v>
      </c>
      <c r="C692" s="184" t="s">
        <v>216</v>
      </c>
      <c r="D692" s="185">
        <v>570</v>
      </c>
      <c r="E692" s="186">
        <f t="shared" si="30"/>
        <v>102.78688524590164</v>
      </c>
      <c r="F692" s="186">
        <f t="shared" si="31"/>
        <v>467.2131147540984</v>
      </c>
      <c r="G692" s="184" t="s">
        <v>238</v>
      </c>
      <c r="H692" s="2" t="s">
        <v>4854</v>
      </c>
      <c r="I692" s="170"/>
      <c r="J692" s="171"/>
      <c r="K692" s="187"/>
      <c r="L692" s="188"/>
      <c r="M692" s="171"/>
    </row>
    <row r="693" spans="1:13" s="189" customFormat="1" x14ac:dyDescent="0.3">
      <c r="A693" s="182" t="s">
        <v>2653</v>
      </c>
      <c r="B693" s="193" t="s">
        <v>3612</v>
      </c>
      <c r="C693" s="184" t="s">
        <v>216</v>
      </c>
      <c r="D693" s="185">
        <v>839</v>
      </c>
      <c r="E693" s="186">
        <f t="shared" si="30"/>
        <v>151.29508196721312</v>
      </c>
      <c r="F693" s="186">
        <f t="shared" si="31"/>
        <v>687.70491803278685</v>
      </c>
      <c r="G693" s="184" t="s">
        <v>241</v>
      </c>
      <c r="H693" s="2" t="s">
        <v>4854</v>
      </c>
      <c r="I693" s="170"/>
      <c r="J693" s="171"/>
      <c r="K693" s="187"/>
      <c r="L693" s="188"/>
      <c r="M693" s="171"/>
    </row>
    <row r="694" spans="1:13" s="189" customFormat="1" x14ac:dyDescent="0.3">
      <c r="A694" s="182" t="s">
        <v>577</v>
      </c>
      <c r="B694" s="193" t="s">
        <v>3613</v>
      </c>
      <c r="C694" s="184" t="s">
        <v>216</v>
      </c>
      <c r="D694" s="185">
        <v>523</v>
      </c>
      <c r="E694" s="186">
        <f t="shared" si="30"/>
        <v>94.311475409836063</v>
      </c>
      <c r="F694" s="186">
        <f t="shared" si="31"/>
        <v>428.68852459016392</v>
      </c>
      <c r="G694" s="184" t="s">
        <v>238</v>
      </c>
      <c r="H694" s="2" t="s">
        <v>4854</v>
      </c>
      <c r="I694" s="170"/>
      <c r="J694" s="171"/>
      <c r="K694" s="187"/>
      <c r="L694" s="188"/>
      <c r="M694" s="171"/>
    </row>
    <row r="695" spans="1:13" s="10" customFormat="1" ht="24" x14ac:dyDescent="0.3">
      <c r="A695" s="13" t="s">
        <v>578</v>
      </c>
      <c r="B695" s="14" t="s">
        <v>3614</v>
      </c>
      <c r="C695" s="159" t="s">
        <v>216</v>
      </c>
      <c r="D695" s="160">
        <v>275</v>
      </c>
      <c r="E695" s="23">
        <f t="shared" si="30"/>
        <v>49.590163934426236</v>
      </c>
      <c r="F695" s="23">
        <f t="shared" si="31"/>
        <v>225.40983606557378</v>
      </c>
      <c r="G695" s="159"/>
      <c r="H695" s="2"/>
      <c r="I695" s="105"/>
      <c r="J695" s="104"/>
      <c r="K695" s="107"/>
      <c r="L695" s="122"/>
      <c r="M695" s="104"/>
    </row>
    <row r="696" spans="1:13" s="189" customFormat="1" x14ac:dyDescent="0.3">
      <c r="A696" s="182" t="s">
        <v>579</v>
      </c>
      <c r="B696" s="193" t="s">
        <v>3615</v>
      </c>
      <c r="C696" s="184" t="s">
        <v>216</v>
      </c>
      <c r="D696" s="185">
        <v>570</v>
      </c>
      <c r="E696" s="186">
        <f t="shared" si="30"/>
        <v>102.78688524590164</v>
      </c>
      <c r="F696" s="186">
        <f t="shared" si="31"/>
        <v>467.2131147540984</v>
      </c>
      <c r="G696" s="184" t="s">
        <v>238</v>
      </c>
      <c r="H696" s="2" t="s">
        <v>4854</v>
      </c>
      <c r="I696" s="170"/>
      <c r="J696" s="171"/>
      <c r="K696" s="187"/>
      <c r="L696" s="188"/>
      <c r="M696" s="171"/>
    </row>
    <row r="697" spans="1:13" s="10" customFormat="1" x14ac:dyDescent="0.3">
      <c r="A697" s="13" t="s">
        <v>580</v>
      </c>
      <c r="B697" s="14" t="s">
        <v>3616</v>
      </c>
      <c r="C697" s="159" t="s">
        <v>216</v>
      </c>
      <c r="D697" s="160">
        <v>324</v>
      </c>
      <c r="E697" s="23">
        <f t="shared" si="30"/>
        <v>58.42622950819672</v>
      </c>
      <c r="F697" s="23">
        <f t="shared" si="31"/>
        <v>265.57377049180326</v>
      </c>
      <c r="G697" s="30"/>
      <c r="H697" s="2"/>
      <c r="I697" s="105"/>
      <c r="J697" s="104"/>
      <c r="K697" s="107"/>
      <c r="L697" s="122"/>
      <c r="M697" s="104"/>
    </row>
    <row r="698" spans="1:13" s="189" customFormat="1" x14ac:dyDescent="0.3">
      <c r="A698" s="182" t="s">
        <v>581</v>
      </c>
      <c r="B698" s="193" t="s">
        <v>3617</v>
      </c>
      <c r="C698" s="184" t="s">
        <v>216</v>
      </c>
      <c r="D698" s="185">
        <v>570</v>
      </c>
      <c r="E698" s="186">
        <f t="shared" si="30"/>
        <v>102.78688524590164</v>
      </c>
      <c r="F698" s="186">
        <f t="shared" si="31"/>
        <v>467.2131147540984</v>
      </c>
      <c r="G698" s="184" t="s">
        <v>238</v>
      </c>
      <c r="H698" s="2" t="s">
        <v>4854</v>
      </c>
      <c r="I698" s="170"/>
      <c r="J698" s="171"/>
      <c r="K698" s="187"/>
      <c r="L698" s="188"/>
      <c r="M698" s="171"/>
    </row>
    <row r="699" spans="1:13" s="189" customFormat="1" x14ac:dyDescent="0.3">
      <c r="A699" s="182" t="s">
        <v>582</v>
      </c>
      <c r="B699" s="193" t="s">
        <v>3618</v>
      </c>
      <c r="C699" s="184" t="s">
        <v>216</v>
      </c>
      <c r="D699" s="185">
        <v>570</v>
      </c>
      <c r="E699" s="186">
        <f t="shared" si="30"/>
        <v>102.78688524590164</v>
      </c>
      <c r="F699" s="186">
        <f t="shared" si="31"/>
        <v>467.2131147540984</v>
      </c>
      <c r="G699" s="184" t="s">
        <v>238</v>
      </c>
      <c r="H699" s="2" t="s">
        <v>4854</v>
      </c>
      <c r="I699" s="170"/>
      <c r="J699" s="171"/>
      <c r="K699" s="187"/>
      <c r="L699" s="188"/>
      <c r="M699" s="171"/>
    </row>
    <row r="700" spans="1:13" s="10" customFormat="1" x14ac:dyDescent="0.3">
      <c r="A700" s="13" t="s">
        <v>583</v>
      </c>
      <c r="B700" s="14" t="s">
        <v>3619</v>
      </c>
      <c r="C700" s="159" t="s">
        <v>216</v>
      </c>
      <c r="D700" s="160">
        <v>324</v>
      </c>
      <c r="E700" s="23">
        <f t="shared" si="30"/>
        <v>58.42622950819672</v>
      </c>
      <c r="F700" s="23">
        <f t="shared" si="31"/>
        <v>265.57377049180326</v>
      </c>
      <c r="G700" s="30"/>
      <c r="H700" s="2"/>
      <c r="I700" s="105"/>
      <c r="J700" s="104"/>
      <c r="K700" s="107"/>
      <c r="L700" s="122"/>
      <c r="M700" s="104"/>
    </row>
    <row r="701" spans="1:13" s="192" customFormat="1" x14ac:dyDescent="0.3">
      <c r="A701" s="182" t="s">
        <v>584</v>
      </c>
      <c r="B701" s="210" t="s">
        <v>3620</v>
      </c>
      <c r="C701" s="184" t="s">
        <v>216</v>
      </c>
      <c r="D701" s="185">
        <v>481</v>
      </c>
      <c r="E701" s="186">
        <f t="shared" si="30"/>
        <v>86.73770491803279</v>
      </c>
      <c r="F701" s="186">
        <f t="shared" si="31"/>
        <v>394.26229508196724</v>
      </c>
      <c r="G701" s="184" t="s">
        <v>246</v>
      </c>
      <c r="H701" s="2" t="s">
        <v>4854</v>
      </c>
      <c r="I701" s="170"/>
      <c r="J701" s="171"/>
      <c r="K701" s="190"/>
      <c r="L701" s="191"/>
      <c r="M701" s="171"/>
    </row>
    <row r="702" spans="1:13" s="189" customFormat="1" x14ac:dyDescent="0.3">
      <c r="A702" s="182" t="s">
        <v>585</v>
      </c>
      <c r="B702" s="193" t="s">
        <v>3621</v>
      </c>
      <c r="C702" s="184" t="s">
        <v>216</v>
      </c>
      <c r="D702" s="185">
        <v>593</v>
      </c>
      <c r="E702" s="186">
        <f t="shared" si="30"/>
        <v>106.9344262295082</v>
      </c>
      <c r="F702" s="186">
        <f t="shared" si="31"/>
        <v>486.06557377049182</v>
      </c>
      <c r="G702" s="184" t="s">
        <v>238</v>
      </c>
      <c r="H702" s="2" t="s">
        <v>4854</v>
      </c>
      <c r="I702" s="170"/>
      <c r="J702" s="171"/>
      <c r="K702" s="187"/>
      <c r="L702" s="188"/>
      <c r="M702" s="171"/>
    </row>
    <row r="703" spans="1:13" s="10" customFormat="1" x14ac:dyDescent="0.3">
      <c r="A703" s="13" t="s">
        <v>586</v>
      </c>
      <c r="B703" s="14" t="s">
        <v>3622</v>
      </c>
      <c r="C703" s="159" t="s">
        <v>216</v>
      </c>
      <c r="D703" s="160">
        <v>324</v>
      </c>
      <c r="E703" s="23">
        <f t="shared" si="30"/>
        <v>58.42622950819672</v>
      </c>
      <c r="F703" s="23">
        <f t="shared" si="31"/>
        <v>265.57377049180326</v>
      </c>
      <c r="G703" s="159"/>
      <c r="H703" s="2"/>
      <c r="I703" s="105"/>
      <c r="J703" s="104"/>
      <c r="K703" s="107"/>
      <c r="L703" s="122"/>
      <c r="M703" s="104"/>
    </row>
    <row r="704" spans="1:13" s="189" customFormat="1" x14ac:dyDescent="0.3">
      <c r="A704" s="182" t="s">
        <v>587</v>
      </c>
      <c r="B704" s="193" t="s">
        <v>3623</v>
      </c>
      <c r="C704" s="184" t="s">
        <v>216</v>
      </c>
      <c r="D704" s="185">
        <v>1385</v>
      </c>
      <c r="E704" s="186">
        <f t="shared" si="30"/>
        <v>249.75409836065575</v>
      </c>
      <c r="F704" s="186">
        <f t="shared" si="31"/>
        <v>1135.2459016393443</v>
      </c>
      <c r="G704" s="184" t="s">
        <v>238</v>
      </c>
      <c r="H704" s="2" t="s">
        <v>4854</v>
      </c>
      <c r="I704" s="170"/>
      <c r="J704" s="171"/>
      <c r="K704" s="187"/>
      <c r="L704" s="188"/>
      <c r="M704" s="171"/>
    </row>
    <row r="705" spans="1:13" s="189" customFormat="1" x14ac:dyDescent="0.3">
      <c r="A705" s="182" t="s">
        <v>588</v>
      </c>
      <c r="B705" s="193" t="s">
        <v>3624</v>
      </c>
      <c r="C705" s="184" t="s">
        <v>216</v>
      </c>
      <c r="D705" s="185">
        <v>570</v>
      </c>
      <c r="E705" s="186">
        <f t="shared" si="30"/>
        <v>102.78688524590164</v>
      </c>
      <c r="F705" s="186">
        <f t="shared" si="31"/>
        <v>467.2131147540984</v>
      </c>
      <c r="G705" s="184" t="s">
        <v>238</v>
      </c>
      <c r="H705" s="2" t="s">
        <v>4854</v>
      </c>
      <c r="I705" s="170"/>
      <c r="J705" s="171"/>
      <c r="K705" s="187"/>
      <c r="L705" s="188"/>
      <c r="M705" s="171"/>
    </row>
    <row r="706" spans="1:13" s="189" customFormat="1" x14ac:dyDescent="0.3">
      <c r="A706" s="182" t="s">
        <v>589</v>
      </c>
      <c r="B706" s="193" t="s">
        <v>3625</v>
      </c>
      <c r="C706" s="184" t="s">
        <v>216</v>
      </c>
      <c r="D706" s="185">
        <v>481</v>
      </c>
      <c r="E706" s="186">
        <f t="shared" si="30"/>
        <v>86.73770491803279</v>
      </c>
      <c r="F706" s="186">
        <f t="shared" si="31"/>
        <v>394.26229508196724</v>
      </c>
      <c r="G706" s="184" t="s">
        <v>246</v>
      </c>
      <c r="H706" s="2" t="s">
        <v>4854</v>
      </c>
      <c r="I706" s="170"/>
      <c r="J706" s="171"/>
      <c r="K706" s="187"/>
      <c r="L706" s="188"/>
      <c r="M706" s="171"/>
    </row>
    <row r="707" spans="1:13" s="189" customFormat="1" x14ac:dyDescent="0.3">
      <c r="A707" s="182" t="s">
        <v>590</v>
      </c>
      <c r="B707" s="193" t="s">
        <v>3626</v>
      </c>
      <c r="C707" s="184" t="s">
        <v>216</v>
      </c>
      <c r="D707" s="185">
        <v>481</v>
      </c>
      <c r="E707" s="186">
        <f t="shared" si="30"/>
        <v>86.73770491803279</v>
      </c>
      <c r="F707" s="186">
        <f t="shared" si="31"/>
        <v>394.26229508196724</v>
      </c>
      <c r="G707" s="184" t="s">
        <v>246</v>
      </c>
      <c r="H707" s="2" t="s">
        <v>4854</v>
      </c>
      <c r="I707" s="170"/>
      <c r="J707" s="171"/>
      <c r="K707" s="187"/>
      <c r="L707" s="188"/>
      <c r="M707" s="171"/>
    </row>
    <row r="708" spans="1:13" s="189" customFormat="1" ht="24" x14ac:dyDescent="0.3">
      <c r="A708" s="182" t="s">
        <v>591</v>
      </c>
      <c r="B708" s="193" t="s">
        <v>3627</v>
      </c>
      <c r="C708" s="184" t="s">
        <v>216</v>
      </c>
      <c r="D708" s="185">
        <v>634</v>
      </c>
      <c r="E708" s="186">
        <f t="shared" si="30"/>
        <v>114.32786885245902</v>
      </c>
      <c r="F708" s="186">
        <f t="shared" si="31"/>
        <v>519.67213114754099</v>
      </c>
      <c r="G708" s="184" t="s">
        <v>246</v>
      </c>
      <c r="H708" s="2" t="s">
        <v>4854</v>
      </c>
      <c r="I708" s="170"/>
      <c r="J708" s="171"/>
      <c r="K708" s="187"/>
      <c r="L708" s="188"/>
      <c r="M708" s="171"/>
    </row>
    <row r="709" spans="1:13" s="189" customFormat="1" x14ac:dyDescent="0.3">
      <c r="A709" s="182" t="s">
        <v>592</v>
      </c>
      <c r="B709" s="193" t="s">
        <v>3628</v>
      </c>
      <c r="C709" s="184" t="s">
        <v>216</v>
      </c>
      <c r="D709" s="185">
        <v>374</v>
      </c>
      <c r="E709" s="186">
        <f t="shared" si="30"/>
        <v>67.442622950819668</v>
      </c>
      <c r="F709" s="186">
        <f t="shared" si="31"/>
        <v>306.55737704918033</v>
      </c>
      <c r="G709" s="184" t="s">
        <v>246</v>
      </c>
      <c r="H709" s="2" t="s">
        <v>4854</v>
      </c>
      <c r="I709" s="170"/>
      <c r="J709" s="171"/>
      <c r="K709" s="187"/>
      <c r="L709" s="188"/>
      <c r="M709" s="171"/>
    </row>
    <row r="710" spans="1:13" s="189" customFormat="1" ht="24" x14ac:dyDescent="0.3">
      <c r="A710" s="182" t="s">
        <v>593</v>
      </c>
      <c r="B710" s="193" t="s">
        <v>3629</v>
      </c>
      <c r="C710" s="184" t="s">
        <v>216</v>
      </c>
      <c r="D710" s="185">
        <v>374</v>
      </c>
      <c r="E710" s="186">
        <f t="shared" si="30"/>
        <v>67.442622950819668</v>
      </c>
      <c r="F710" s="186">
        <f t="shared" si="31"/>
        <v>306.55737704918033</v>
      </c>
      <c r="G710" s="184" t="s">
        <v>246</v>
      </c>
      <c r="H710" s="2" t="s">
        <v>4854</v>
      </c>
      <c r="I710" s="170"/>
      <c r="J710" s="171"/>
      <c r="K710" s="187"/>
      <c r="L710" s="188"/>
      <c r="M710" s="171"/>
    </row>
    <row r="711" spans="1:13" s="189" customFormat="1" x14ac:dyDescent="0.3">
      <c r="A711" s="182" t="s">
        <v>594</v>
      </c>
      <c r="B711" s="193" t="s">
        <v>3630</v>
      </c>
      <c r="C711" s="184" t="s">
        <v>216</v>
      </c>
      <c r="D711" s="185">
        <v>623</v>
      </c>
      <c r="E711" s="186">
        <f t="shared" si="30"/>
        <v>112.34426229508198</v>
      </c>
      <c r="F711" s="186">
        <f t="shared" si="31"/>
        <v>510.65573770491807</v>
      </c>
      <c r="G711" s="184" t="s">
        <v>246</v>
      </c>
      <c r="H711" s="2" t="s">
        <v>4854</v>
      </c>
      <c r="I711" s="170"/>
      <c r="J711" s="171"/>
      <c r="K711" s="187"/>
      <c r="L711" s="188"/>
      <c r="M711" s="171"/>
    </row>
    <row r="712" spans="1:13" s="192" customFormat="1" x14ac:dyDescent="0.3">
      <c r="A712" s="182" t="s">
        <v>595</v>
      </c>
      <c r="B712" s="193" t="s">
        <v>3631</v>
      </c>
      <c r="C712" s="184" t="s">
        <v>216</v>
      </c>
      <c r="D712" s="185">
        <v>161</v>
      </c>
      <c r="E712" s="186">
        <f t="shared" si="30"/>
        <v>29.032786885245901</v>
      </c>
      <c r="F712" s="186">
        <f t="shared" si="31"/>
        <v>131.96721311475409</v>
      </c>
      <c r="G712" s="184" t="s">
        <v>246</v>
      </c>
      <c r="H712" s="2" t="s">
        <v>4854</v>
      </c>
      <c r="I712" s="170"/>
      <c r="J712" s="171"/>
      <c r="K712" s="190"/>
      <c r="L712" s="191"/>
      <c r="M712" s="171"/>
    </row>
    <row r="713" spans="1:13" s="189" customFormat="1" x14ac:dyDescent="0.3">
      <c r="A713" s="182" t="s">
        <v>596</v>
      </c>
      <c r="B713" s="193" t="s">
        <v>3632</v>
      </c>
      <c r="C713" s="184" t="s">
        <v>216</v>
      </c>
      <c r="D713" s="185">
        <v>1045</v>
      </c>
      <c r="E713" s="186">
        <f t="shared" si="30"/>
        <v>188.44262295081967</v>
      </c>
      <c r="F713" s="186">
        <f t="shared" si="31"/>
        <v>856.55737704918033</v>
      </c>
      <c r="G713" s="184" t="s">
        <v>238</v>
      </c>
      <c r="H713" s="2" t="s">
        <v>4854</v>
      </c>
      <c r="I713" s="170"/>
      <c r="J713" s="171"/>
      <c r="K713" s="187"/>
      <c r="L713" s="188"/>
      <c r="M713" s="171"/>
    </row>
    <row r="714" spans="1:13" s="189" customFormat="1" x14ac:dyDescent="0.3">
      <c r="A714" s="182" t="s">
        <v>597</v>
      </c>
      <c r="B714" s="193" t="s">
        <v>3633</v>
      </c>
      <c r="C714" s="184" t="s">
        <v>216</v>
      </c>
      <c r="D714" s="185">
        <v>570</v>
      </c>
      <c r="E714" s="186">
        <f t="shared" si="30"/>
        <v>102.78688524590164</v>
      </c>
      <c r="F714" s="186">
        <f t="shared" si="31"/>
        <v>467.2131147540984</v>
      </c>
      <c r="G714" s="184" t="s">
        <v>238</v>
      </c>
      <c r="H714" s="2" t="s">
        <v>4854</v>
      </c>
      <c r="I714" s="170"/>
      <c r="J714" s="171"/>
      <c r="K714" s="187"/>
      <c r="L714" s="188"/>
      <c r="M714" s="171"/>
    </row>
    <row r="715" spans="1:13" s="189" customFormat="1" x14ac:dyDescent="0.3">
      <c r="A715" s="182" t="s">
        <v>598</v>
      </c>
      <c r="B715" s="193" t="s">
        <v>3634</v>
      </c>
      <c r="C715" s="184" t="s">
        <v>216</v>
      </c>
      <c r="D715" s="185">
        <v>570</v>
      </c>
      <c r="E715" s="186">
        <f t="shared" si="30"/>
        <v>102.78688524590164</v>
      </c>
      <c r="F715" s="186">
        <f t="shared" si="31"/>
        <v>467.2131147540984</v>
      </c>
      <c r="G715" s="184" t="s">
        <v>238</v>
      </c>
      <c r="H715" s="2" t="s">
        <v>4854</v>
      </c>
      <c r="I715" s="170"/>
      <c r="J715" s="171"/>
      <c r="K715" s="187"/>
      <c r="L715" s="188"/>
      <c r="M715" s="171"/>
    </row>
    <row r="716" spans="1:13" s="189" customFormat="1" x14ac:dyDescent="0.3">
      <c r="A716" s="182" t="s">
        <v>599</v>
      </c>
      <c r="B716" s="193" t="s">
        <v>3635</v>
      </c>
      <c r="C716" s="184" t="s">
        <v>216</v>
      </c>
      <c r="D716" s="185">
        <v>758</v>
      </c>
      <c r="E716" s="186">
        <f t="shared" si="30"/>
        <v>136.68852459016395</v>
      </c>
      <c r="F716" s="186">
        <f t="shared" si="31"/>
        <v>621.31147540983613</v>
      </c>
      <c r="G716" s="184" t="s">
        <v>238</v>
      </c>
      <c r="H716" s="2" t="s">
        <v>4854</v>
      </c>
      <c r="I716" s="170"/>
      <c r="J716" s="171"/>
      <c r="K716" s="187"/>
      <c r="L716" s="188"/>
      <c r="M716" s="171"/>
    </row>
    <row r="717" spans="1:13" s="189" customFormat="1" x14ac:dyDescent="0.3">
      <c r="A717" s="182" t="s">
        <v>600</v>
      </c>
      <c r="B717" s="193" t="s">
        <v>3636</v>
      </c>
      <c r="C717" s="184" t="s">
        <v>216</v>
      </c>
      <c r="D717" s="185">
        <v>550</v>
      </c>
      <c r="E717" s="186">
        <f t="shared" si="30"/>
        <v>99.180327868852473</v>
      </c>
      <c r="F717" s="186">
        <f t="shared" si="31"/>
        <v>450.81967213114757</v>
      </c>
      <c r="G717" s="184" t="s">
        <v>246</v>
      </c>
      <c r="H717" s="2" t="s">
        <v>4854</v>
      </c>
      <c r="I717" s="170"/>
      <c r="J717" s="171"/>
      <c r="K717" s="187"/>
      <c r="L717" s="188"/>
      <c r="M717" s="171"/>
    </row>
    <row r="718" spans="1:13" s="189" customFormat="1" x14ac:dyDescent="0.3">
      <c r="A718" s="182" t="s">
        <v>601</v>
      </c>
      <c r="B718" s="193" t="s">
        <v>3637</v>
      </c>
      <c r="C718" s="184" t="s">
        <v>216</v>
      </c>
      <c r="D718" s="185">
        <v>687</v>
      </c>
      <c r="E718" s="186">
        <f t="shared" si="30"/>
        <v>123.88524590163935</v>
      </c>
      <c r="F718" s="186">
        <f t="shared" si="31"/>
        <v>563.11475409836066</v>
      </c>
      <c r="G718" s="184" t="s">
        <v>246</v>
      </c>
      <c r="H718" s="2" t="s">
        <v>4854</v>
      </c>
      <c r="I718" s="170"/>
      <c r="J718" s="171"/>
      <c r="K718" s="187"/>
      <c r="L718" s="188"/>
      <c r="M718" s="171"/>
    </row>
    <row r="719" spans="1:13" s="10" customFormat="1" x14ac:dyDescent="0.3">
      <c r="A719" s="13" t="s">
        <v>602</v>
      </c>
      <c r="B719" s="14" t="s">
        <v>3638</v>
      </c>
      <c r="C719" s="159" t="s">
        <v>216</v>
      </c>
      <c r="D719" s="160">
        <v>1583</v>
      </c>
      <c r="E719" s="23">
        <f t="shared" si="30"/>
        <v>285.4590163934426</v>
      </c>
      <c r="F719" s="23">
        <f t="shared" si="31"/>
        <v>1297.5409836065573</v>
      </c>
      <c r="G719" s="159" t="s">
        <v>241</v>
      </c>
      <c r="H719" s="2"/>
      <c r="I719" s="105"/>
      <c r="J719" s="104"/>
      <c r="K719" s="107"/>
      <c r="L719" s="122"/>
      <c r="M719" s="104"/>
    </row>
    <row r="720" spans="1:13" s="189" customFormat="1" ht="24" x14ac:dyDescent="0.3">
      <c r="A720" s="182" t="s">
        <v>603</v>
      </c>
      <c r="B720" s="193" t="s">
        <v>3639</v>
      </c>
      <c r="C720" s="184" t="s">
        <v>216</v>
      </c>
      <c r="D720" s="185">
        <v>481</v>
      </c>
      <c r="E720" s="186">
        <f t="shared" si="30"/>
        <v>86.73770491803279</v>
      </c>
      <c r="F720" s="186">
        <f t="shared" si="31"/>
        <v>394.26229508196724</v>
      </c>
      <c r="G720" s="184" t="s">
        <v>246</v>
      </c>
      <c r="H720" s="2" t="s">
        <v>4854</v>
      </c>
      <c r="I720" s="170"/>
      <c r="J720" s="171"/>
      <c r="K720" s="187"/>
      <c r="L720" s="188"/>
      <c r="M720" s="171"/>
    </row>
    <row r="721" spans="1:13" s="189" customFormat="1" x14ac:dyDescent="0.3">
      <c r="A721" s="182" t="s">
        <v>604</v>
      </c>
      <c r="B721" s="193" t="s">
        <v>3640</v>
      </c>
      <c r="C721" s="184" t="s">
        <v>216</v>
      </c>
      <c r="D721" s="185">
        <v>570</v>
      </c>
      <c r="E721" s="186">
        <f t="shared" si="30"/>
        <v>102.78688524590164</v>
      </c>
      <c r="F721" s="186">
        <f t="shared" si="31"/>
        <v>467.2131147540984</v>
      </c>
      <c r="G721" s="184" t="s">
        <v>238</v>
      </c>
      <c r="H721" s="2" t="s">
        <v>4854</v>
      </c>
      <c r="I721" s="170"/>
      <c r="J721" s="171"/>
      <c r="K721" s="187"/>
      <c r="L721" s="188"/>
      <c r="M721" s="171"/>
    </row>
    <row r="722" spans="1:13" s="189" customFormat="1" x14ac:dyDescent="0.3">
      <c r="A722" s="182" t="s">
        <v>605</v>
      </c>
      <c r="B722" s="193" t="s">
        <v>3641</v>
      </c>
      <c r="C722" s="184" t="s">
        <v>216</v>
      </c>
      <c r="D722" s="185">
        <v>481</v>
      </c>
      <c r="E722" s="186">
        <f t="shared" si="30"/>
        <v>86.73770491803279</v>
      </c>
      <c r="F722" s="186">
        <f t="shared" si="31"/>
        <v>394.26229508196724</v>
      </c>
      <c r="G722" s="184" t="s">
        <v>246</v>
      </c>
      <c r="H722" s="2" t="s">
        <v>4854</v>
      </c>
      <c r="I722" s="170"/>
      <c r="J722" s="171"/>
      <c r="K722" s="187"/>
      <c r="L722" s="188"/>
      <c r="M722" s="171"/>
    </row>
    <row r="723" spans="1:13" s="189" customFormat="1" x14ac:dyDescent="0.3">
      <c r="A723" s="182" t="s">
        <v>606</v>
      </c>
      <c r="B723" s="193" t="s">
        <v>3642</v>
      </c>
      <c r="C723" s="184" t="s">
        <v>216</v>
      </c>
      <c r="D723" s="185">
        <v>570</v>
      </c>
      <c r="E723" s="186">
        <f t="shared" si="30"/>
        <v>102.78688524590164</v>
      </c>
      <c r="F723" s="186">
        <f t="shared" si="31"/>
        <v>467.2131147540984</v>
      </c>
      <c r="G723" s="184" t="s">
        <v>238</v>
      </c>
      <c r="H723" s="2" t="s">
        <v>4854</v>
      </c>
      <c r="I723" s="170"/>
      <c r="J723" s="171"/>
      <c r="K723" s="187"/>
      <c r="L723" s="188"/>
      <c r="M723" s="171"/>
    </row>
    <row r="724" spans="1:13" s="189" customFormat="1" x14ac:dyDescent="0.3">
      <c r="A724" s="182" t="s">
        <v>607</v>
      </c>
      <c r="B724" s="193" t="s">
        <v>3643</v>
      </c>
      <c r="C724" s="184" t="s">
        <v>216</v>
      </c>
      <c r="D724" s="185">
        <v>687</v>
      </c>
      <c r="E724" s="186">
        <f t="shared" si="30"/>
        <v>123.88524590163935</v>
      </c>
      <c r="F724" s="186">
        <f t="shared" si="31"/>
        <v>563.11475409836066</v>
      </c>
      <c r="G724" s="184" t="s">
        <v>238</v>
      </c>
      <c r="H724" s="2" t="s">
        <v>4854</v>
      </c>
      <c r="I724" s="170"/>
      <c r="J724" s="171"/>
      <c r="K724" s="187"/>
      <c r="L724" s="188"/>
      <c r="M724" s="171"/>
    </row>
    <row r="725" spans="1:13" s="189" customFormat="1" x14ac:dyDescent="0.3">
      <c r="A725" s="182" t="s">
        <v>608</v>
      </c>
      <c r="B725" s="193" t="s">
        <v>3644</v>
      </c>
      <c r="C725" s="184" t="s">
        <v>216</v>
      </c>
      <c r="D725" s="185">
        <v>387</v>
      </c>
      <c r="E725" s="186">
        <f t="shared" si="30"/>
        <v>69.78688524590163</v>
      </c>
      <c r="F725" s="186">
        <f t="shared" si="31"/>
        <v>317.21311475409834</v>
      </c>
      <c r="G725" s="184" t="s">
        <v>246</v>
      </c>
      <c r="H725" s="2" t="s">
        <v>4854</v>
      </c>
      <c r="I725" s="170"/>
      <c r="J725" s="171"/>
      <c r="K725" s="187"/>
      <c r="L725" s="188"/>
      <c r="M725" s="171"/>
    </row>
    <row r="726" spans="1:13" s="189" customFormat="1" x14ac:dyDescent="0.3">
      <c r="A726" s="182" t="s">
        <v>609</v>
      </c>
      <c r="B726" s="193" t="s">
        <v>3645</v>
      </c>
      <c r="C726" s="184" t="s">
        <v>216</v>
      </c>
      <c r="D726" s="185">
        <v>481</v>
      </c>
      <c r="E726" s="186">
        <f t="shared" si="30"/>
        <v>86.73770491803279</v>
      </c>
      <c r="F726" s="186">
        <f t="shared" si="31"/>
        <v>394.26229508196724</v>
      </c>
      <c r="G726" s="184" t="s">
        <v>246</v>
      </c>
      <c r="H726" s="2" t="s">
        <v>4854</v>
      </c>
      <c r="I726" s="170"/>
      <c r="J726" s="171"/>
      <c r="K726" s="187"/>
      <c r="L726" s="188"/>
      <c r="M726" s="171"/>
    </row>
    <row r="727" spans="1:13" s="189" customFormat="1" x14ac:dyDescent="0.3">
      <c r="A727" s="182" t="s">
        <v>610</v>
      </c>
      <c r="B727" s="193" t="s">
        <v>3646</v>
      </c>
      <c r="C727" s="184" t="s">
        <v>216</v>
      </c>
      <c r="D727" s="185">
        <v>481</v>
      </c>
      <c r="E727" s="186">
        <f t="shared" si="30"/>
        <v>86.73770491803279</v>
      </c>
      <c r="F727" s="186">
        <f t="shared" si="31"/>
        <v>394.26229508196724</v>
      </c>
      <c r="G727" s="184" t="s">
        <v>246</v>
      </c>
      <c r="H727" s="2" t="s">
        <v>4854</v>
      </c>
      <c r="I727" s="170"/>
      <c r="J727" s="171"/>
      <c r="K727" s="187"/>
      <c r="L727" s="188"/>
      <c r="M727" s="171"/>
    </row>
    <row r="728" spans="1:13" s="189" customFormat="1" ht="24" x14ac:dyDescent="0.3">
      <c r="A728" s="182" t="s">
        <v>611</v>
      </c>
      <c r="B728" s="193" t="s">
        <v>3647</v>
      </c>
      <c r="C728" s="184" t="s">
        <v>216</v>
      </c>
      <c r="D728" s="185">
        <v>374</v>
      </c>
      <c r="E728" s="186">
        <f t="shared" ref="E728:E791" si="32">D728/1.22*0.22</f>
        <v>67.442622950819668</v>
      </c>
      <c r="F728" s="186">
        <f t="shared" ref="F728:F791" si="33">D728/1.22</f>
        <v>306.55737704918033</v>
      </c>
      <c r="G728" s="184" t="s">
        <v>246</v>
      </c>
      <c r="H728" s="2" t="s">
        <v>4854</v>
      </c>
      <c r="I728" s="170"/>
      <c r="J728" s="171"/>
      <c r="K728" s="187"/>
      <c r="L728" s="188"/>
      <c r="M728" s="171"/>
    </row>
    <row r="729" spans="1:13" s="189" customFormat="1" ht="24" x14ac:dyDescent="0.3">
      <c r="A729" s="182" t="s">
        <v>612</v>
      </c>
      <c r="B729" s="193" t="s">
        <v>3648</v>
      </c>
      <c r="C729" s="184" t="s">
        <v>216</v>
      </c>
      <c r="D729" s="185">
        <v>374</v>
      </c>
      <c r="E729" s="186">
        <f t="shared" si="32"/>
        <v>67.442622950819668</v>
      </c>
      <c r="F729" s="186">
        <f t="shared" si="33"/>
        <v>306.55737704918033</v>
      </c>
      <c r="G729" s="184" t="s">
        <v>246</v>
      </c>
      <c r="H729" s="2" t="s">
        <v>4854</v>
      </c>
      <c r="I729" s="170"/>
      <c r="J729" s="171"/>
      <c r="K729" s="187"/>
      <c r="L729" s="188"/>
      <c r="M729" s="171"/>
    </row>
    <row r="730" spans="1:13" s="189" customFormat="1" x14ac:dyDescent="0.3">
      <c r="A730" s="182" t="s">
        <v>613</v>
      </c>
      <c r="B730" s="193" t="s">
        <v>3649</v>
      </c>
      <c r="C730" s="184" t="s">
        <v>216</v>
      </c>
      <c r="D730" s="185">
        <v>374</v>
      </c>
      <c r="E730" s="186">
        <f t="shared" si="32"/>
        <v>67.442622950819668</v>
      </c>
      <c r="F730" s="186">
        <f t="shared" si="33"/>
        <v>306.55737704918033</v>
      </c>
      <c r="G730" s="184" t="s">
        <v>246</v>
      </c>
      <c r="H730" s="2" t="s">
        <v>4854</v>
      </c>
      <c r="I730" s="170"/>
      <c r="J730" s="171"/>
      <c r="K730" s="187"/>
      <c r="L730" s="188"/>
      <c r="M730" s="171"/>
    </row>
    <row r="731" spans="1:13" s="189" customFormat="1" x14ac:dyDescent="0.3">
      <c r="A731" s="182" t="s">
        <v>614</v>
      </c>
      <c r="B731" s="193" t="s">
        <v>3650</v>
      </c>
      <c r="C731" s="184" t="s">
        <v>216</v>
      </c>
      <c r="D731" s="185">
        <v>1486</v>
      </c>
      <c r="E731" s="186">
        <f t="shared" si="32"/>
        <v>267.96721311475409</v>
      </c>
      <c r="F731" s="186">
        <f t="shared" si="33"/>
        <v>1218.032786885246</v>
      </c>
      <c r="G731" s="184" t="s">
        <v>238</v>
      </c>
      <c r="H731" s="2" t="s">
        <v>4854</v>
      </c>
      <c r="I731" s="170"/>
      <c r="J731" s="171"/>
      <c r="K731" s="187"/>
      <c r="L731" s="188"/>
      <c r="M731" s="171"/>
    </row>
    <row r="732" spans="1:13" s="10" customFormat="1" x14ac:dyDescent="0.3">
      <c r="A732" s="13" t="s">
        <v>615</v>
      </c>
      <c r="B732" s="14" t="s">
        <v>3651</v>
      </c>
      <c r="C732" s="159" t="s">
        <v>216</v>
      </c>
      <c r="D732" s="160">
        <v>369</v>
      </c>
      <c r="E732" s="23">
        <f t="shared" si="32"/>
        <v>66.54098360655739</v>
      </c>
      <c r="F732" s="23">
        <f t="shared" si="33"/>
        <v>302.45901639344265</v>
      </c>
      <c r="G732" s="159"/>
      <c r="H732" s="2"/>
      <c r="I732" s="105"/>
      <c r="J732" s="104"/>
      <c r="K732" s="107"/>
      <c r="L732" s="122"/>
      <c r="M732" s="104"/>
    </row>
    <row r="733" spans="1:13" s="189" customFormat="1" x14ac:dyDescent="0.3">
      <c r="A733" s="182" t="s">
        <v>616</v>
      </c>
      <c r="B733" s="193" t="s">
        <v>3652</v>
      </c>
      <c r="C733" s="184" t="s">
        <v>216</v>
      </c>
      <c r="D733" s="185">
        <v>481</v>
      </c>
      <c r="E733" s="186">
        <f t="shared" si="32"/>
        <v>86.73770491803279</v>
      </c>
      <c r="F733" s="186">
        <f t="shared" si="33"/>
        <v>394.26229508196724</v>
      </c>
      <c r="G733" s="184" t="s">
        <v>246</v>
      </c>
      <c r="H733" s="2" t="s">
        <v>4854</v>
      </c>
      <c r="I733" s="170"/>
      <c r="J733" s="171"/>
      <c r="K733" s="187"/>
      <c r="L733" s="188"/>
      <c r="M733" s="171"/>
    </row>
    <row r="734" spans="1:13" s="189" customFormat="1" x14ac:dyDescent="0.3">
      <c r="A734" s="182" t="s">
        <v>617</v>
      </c>
      <c r="B734" s="193" t="s">
        <v>3653</v>
      </c>
      <c r="C734" s="184" t="s">
        <v>216</v>
      </c>
      <c r="D734" s="185">
        <v>839</v>
      </c>
      <c r="E734" s="186">
        <f t="shared" si="32"/>
        <v>151.29508196721312</v>
      </c>
      <c r="F734" s="186">
        <f t="shared" si="33"/>
        <v>687.70491803278685</v>
      </c>
      <c r="G734" s="184" t="s">
        <v>246</v>
      </c>
      <c r="H734" s="2" t="s">
        <v>4854</v>
      </c>
      <c r="I734" s="170"/>
      <c r="J734" s="171"/>
      <c r="K734" s="187"/>
      <c r="L734" s="188"/>
      <c r="M734" s="171"/>
    </row>
    <row r="735" spans="1:13" s="189" customFormat="1" x14ac:dyDescent="0.3">
      <c r="A735" s="182" t="s">
        <v>618</v>
      </c>
      <c r="B735" s="193" t="s">
        <v>3654</v>
      </c>
      <c r="C735" s="184" t="s">
        <v>216</v>
      </c>
      <c r="D735" s="185">
        <v>570</v>
      </c>
      <c r="E735" s="186">
        <f t="shared" si="32"/>
        <v>102.78688524590164</v>
      </c>
      <c r="F735" s="186">
        <f t="shared" si="33"/>
        <v>467.2131147540984</v>
      </c>
      <c r="G735" s="184" t="s">
        <v>238</v>
      </c>
      <c r="H735" s="2" t="s">
        <v>4854</v>
      </c>
      <c r="I735" s="170"/>
      <c r="J735" s="171"/>
      <c r="K735" s="187"/>
      <c r="L735" s="188"/>
      <c r="M735" s="171"/>
    </row>
    <row r="736" spans="1:13" s="189" customFormat="1" ht="24" x14ac:dyDescent="0.3">
      <c r="A736" s="182" t="s">
        <v>619</v>
      </c>
      <c r="B736" s="193" t="s">
        <v>3655</v>
      </c>
      <c r="C736" s="184" t="s">
        <v>216</v>
      </c>
      <c r="D736" s="185">
        <v>1145</v>
      </c>
      <c r="E736" s="186">
        <f t="shared" si="32"/>
        <v>206.47540983606558</v>
      </c>
      <c r="F736" s="186">
        <f t="shared" si="33"/>
        <v>938.52459016393448</v>
      </c>
      <c r="G736" s="184" t="s">
        <v>238</v>
      </c>
      <c r="H736" s="2" t="s">
        <v>4854</v>
      </c>
      <c r="I736" s="170"/>
      <c r="J736" s="171"/>
      <c r="K736" s="187"/>
      <c r="L736" s="188"/>
      <c r="M736" s="171"/>
    </row>
    <row r="737" spans="1:13" s="189" customFormat="1" ht="24" x14ac:dyDescent="0.3">
      <c r="A737" s="182" t="s">
        <v>620</v>
      </c>
      <c r="B737" s="193" t="s">
        <v>3656</v>
      </c>
      <c r="C737" s="184" t="s">
        <v>216</v>
      </c>
      <c r="D737" s="185">
        <v>374</v>
      </c>
      <c r="E737" s="186">
        <f t="shared" si="32"/>
        <v>67.442622950819668</v>
      </c>
      <c r="F737" s="186">
        <f t="shared" si="33"/>
        <v>306.55737704918033</v>
      </c>
      <c r="G737" s="184" t="s">
        <v>246</v>
      </c>
      <c r="H737" s="2" t="s">
        <v>4854</v>
      </c>
      <c r="I737" s="170"/>
      <c r="J737" s="171"/>
      <c r="K737" s="187"/>
      <c r="L737" s="188"/>
      <c r="M737" s="171"/>
    </row>
    <row r="738" spans="1:13" s="10" customFormat="1" ht="24" x14ac:dyDescent="0.3">
      <c r="A738" s="13" t="s">
        <v>621</v>
      </c>
      <c r="B738" s="14" t="s">
        <v>3657</v>
      </c>
      <c r="C738" s="159" t="s">
        <v>216</v>
      </c>
      <c r="D738" s="160">
        <v>145</v>
      </c>
      <c r="E738" s="23">
        <f t="shared" si="32"/>
        <v>26.147540983606557</v>
      </c>
      <c r="F738" s="23">
        <f t="shared" si="33"/>
        <v>118.85245901639344</v>
      </c>
      <c r="G738" s="159"/>
      <c r="H738" s="2"/>
      <c r="I738" s="105"/>
      <c r="J738" s="104"/>
      <c r="K738" s="107"/>
      <c r="L738" s="122"/>
      <c r="M738" s="104"/>
    </row>
    <row r="739" spans="1:13" s="10" customFormat="1" ht="24" x14ac:dyDescent="0.3">
      <c r="A739" s="13" t="s">
        <v>622</v>
      </c>
      <c r="B739" s="14" t="s">
        <v>3658</v>
      </c>
      <c r="C739" s="159" t="s">
        <v>216</v>
      </c>
      <c r="D739" s="160">
        <v>1197</v>
      </c>
      <c r="E739" s="23">
        <f t="shared" si="32"/>
        <v>215.85245901639345</v>
      </c>
      <c r="F739" s="23">
        <f t="shared" si="33"/>
        <v>981.14754098360663</v>
      </c>
      <c r="G739" s="159"/>
      <c r="H739" s="2"/>
      <c r="I739" s="105"/>
      <c r="J739" s="104"/>
      <c r="K739" s="107"/>
      <c r="L739" s="122"/>
      <c r="M739" s="104"/>
    </row>
    <row r="740" spans="1:13" s="10" customFormat="1" ht="24" x14ac:dyDescent="0.3">
      <c r="A740" s="13" t="s">
        <v>623</v>
      </c>
      <c r="B740" s="14" t="s">
        <v>3659</v>
      </c>
      <c r="C740" s="159" t="s">
        <v>216</v>
      </c>
      <c r="D740" s="160">
        <v>453</v>
      </c>
      <c r="E740" s="23">
        <f t="shared" si="32"/>
        <v>81.688524590163937</v>
      </c>
      <c r="F740" s="23">
        <f t="shared" si="33"/>
        <v>371.31147540983608</v>
      </c>
      <c r="G740" s="159"/>
      <c r="H740" s="2"/>
      <c r="I740" s="105"/>
      <c r="J740" s="104"/>
      <c r="K740" s="107"/>
      <c r="L740" s="122"/>
      <c r="M740" s="104"/>
    </row>
    <row r="741" spans="1:13" s="10" customFormat="1" ht="24" x14ac:dyDescent="0.3">
      <c r="A741" s="13" t="s">
        <v>624</v>
      </c>
      <c r="B741" s="14" t="s">
        <v>3660</v>
      </c>
      <c r="C741" s="159" t="s">
        <v>216</v>
      </c>
      <c r="D741" s="160">
        <v>453</v>
      </c>
      <c r="E741" s="23">
        <f t="shared" si="32"/>
        <v>81.688524590163937</v>
      </c>
      <c r="F741" s="23">
        <f t="shared" si="33"/>
        <v>371.31147540983608</v>
      </c>
      <c r="G741" s="159"/>
      <c r="H741" s="2"/>
      <c r="I741" s="105"/>
      <c r="J741" s="104"/>
      <c r="K741" s="107"/>
      <c r="L741" s="122"/>
      <c r="M741" s="104"/>
    </row>
    <row r="742" spans="1:13" s="10" customFormat="1" ht="24" x14ac:dyDescent="0.3">
      <c r="A742" s="13" t="s">
        <v>625</v>
      </c>
      <c r="B742" s="14" t="s">
        <v>3661</v>
      </c>
      <c r="C742" s="159" t="s">
        <v>216</v>
      </c>
      <c r="D742" s="160">
        <v>453</v>
      </c>
      <c r="E742" s="23">
        <f t="shared" si="32"/>
        <v>81.688524590163937</v>
      </c>
      <c r="F742" s="23">
        <f t="shared" si="33"/>
        <v>371.31147540983608</v>
      </c>
      <c r="G742" s="159"/>
      <c r="H742" s="2"/>
      <c r="I742" s="105"/>
      <c r="J742" s="104"/>
      <c r="K742" s="107"/>
      <c r="L742" s="122"/>
      <c r="M742" s="104"/>
    </row>
    <row r="743" spans="1:13" s="10" customFormat="1" ht="24" x14ac:dyDescent="0.3">
      <c r="A743" s="13" t="s">
        <v>626</v>
      </c>
      <c r="B743" s="14" t="s">
        <v>3662</v>
      </c>
      <c r="C743" s="159" t="s">
        <v>216</v>
      </c>
      <c r="D743" s="160">
        <v>453</v>
      </c>
      <c r="E743" s="23">
        <f t="shared" si="32"/>
        <v>81.688524590163937</v>
      </c>
      <c r="F743" s="23">
        <f t="shared" si="33"/>
        <v>371.31147540983608</v>
      </c>
      <c r="G743" s="159"/>
      <c r="H743" s="2"/>
      <c r="I743" s="105"/>
      <c r="J743" s="104"/>
      <c r="K743" s="107"/>
      <c r="L743" s="122"/>
      <c r="M743" s="104"/>
    </row>
    <row r="744" spans="1:13" s="10" customFormat="1" ht="24" x14ac:dyDescent="0.3">
      <c r="A744" s="13" t="s">
        <v>2654</v>
      </c>
      <c r="B744" s="14" t="s">
        <v>3663</v>
      </c>
      <c r="C744" s="159" t="s">
        <v>216</v>
      </c>
      <c r="D744" s="160">
        <v>453</v>
      </c>
      <c r="E744" s="23">
        <f t="shared" si="32"/>
        <v>81.688524590163937</v>
      </c>
      <c r="F744" s="23">
        <f t="shared" si="33"/>
        <v>371.31147540983608</v>
      </c>
      <c r="G744" s="159"/>
      <c r="H744" s="2"/>
      <c r="I744" s="105"/>
      <c r="J744" s="104"/>
      <c r="K744" s="107"/>
      <c r="L744" s="122"/>
      <c r="M744" s="104"/>
    </row>
    <row r="745" spans="1:13" s="10" customFormat="1" ht="24" x14ac:dyDescent="0.3">
      <c r="A745" s="13" t="s">
        <v>627</v>
      </c>
      <c r="B745" s="14" t="s">
        <v>3664</v>
      </c>
      <c r="C745" s="159" t="s">
        <v>216</v>
      </c>
      <c r="D745" s="160">
        <v>453</v>
      </c>
      <c r="E745" s="23">
        <f t="shared" si="32"/>
        <v>81.688524590163937</v>
      </c>
      <c r="F745" s="23">
        <f t="shared" si="33"/>
        <v>371.31147540983608</v>
      </c>
      <c r="G745" s="159"/>
      <c r="H745" s="2"/>
      <c r="I745" s="105"/>
      <c r="J745" s="104"/>
      <c r="K745" s="107"/>
      <c r="L745" s="122"/>
      <c r="M745" s="104"/>
    </row>
    <row r="746" spans="1:13" s="10" customFormat="1" ht="24" x14ac:dyDescent="0.3">
      <c r="A746" s="13" t="s">
        <v>2655</v>
      </c>
      <c r="B746" s="14" t="s">
        <v>3665</v>
      </c>
      <c r="C746" s="159" t="s">
        <v>216</v>
      </c>
      <c r="D746" s="160">
        <v>1331</v>
      </c>
      <c r="E746" s="23">
        <f t="shared" si="32"/>
        <v>240.01639344262296</v>
      </c>
      <c r="F746" s="23">
        <f t="shared" si="33"/>
        <v>1090.983606557377</v>
      </c>
      <c r="G746" s="159"/>
      <c r="H746" s="2"/>
      <c r="I746" s="105"/>
      <c r="J746" s="104"/>
      <c r="K746" s="107"/>
      <c r="L746" s="122"/>
      <c r="M746" s="104"/>
    </row>
    <row r="747" spans="1:13" s="189" customFormat="1" ht="24" x14ac:dyDescent="0.3">
      <c r="A747" s="182" t="s">
        <v>628</v>
      </c>
      <c r="B747" s="193" t="s">
        <v>3666</v>
      </c>
      <c r="C747" s="184" t="s">
        <v>216</v>
      </c>
      <c r="D747" s="185">
        <v>807</v>
      </c>
      <c r="E747" s="186">
        <f t="shared" si="32"/>
        <v>145.52459016393445</v>
      </c>
      <c r="F747" s="186">
        <f t="shared" si="33"/>
        <v>661.47540983606564</v>
      </c>
      <c r="G747" s="184" t="s">
        <v>241</v>
      </c>
      <c r="H747" s="2" t="s">
        <v>4854</v>
      </c>
      <c r="I747" s="170"/>
      <c r="J747" s="171"/>
      <c r="K747" s="187"/>
      <c r="L747" s="188"/>
      <c r="M747" s="171"/>
    </row>
    <row r="748" spans="1:13" s="189" customFormat="1" ht="24" x14ac:dyDescent="0.3">
      <c r="A748" s="182" t="s">
        <v>629</v>
      </c>
      <c r="B748" s="193" t="s">
        <v>3667</v>
      </c>
      <c r="C748" s="184" t="s">
        <v>216</v>
      </c>
      <c r="D748" s="185">
        <v>807</v>
      </c>
      <c r="E748" s="186">
        <f t="shared" si="32"/>
        <v>145.52459016393445</v>
      </c>
      <c r="F748" s="186">
        <f t="shared" si="33"/>
        <v>661.47540983606564</v>
      </c>
      <c r="G748" s="184" t="s">
        <v>241</v>
      </c>
      <c r="H748" s="2" t="s">
        <v>4854</v>
      </c>
      <c r="I748" s="170"/>
      <c r="J748" s="171"/>
      <c r="K748" s="187"/>
      <c r="L748" s="188"/>
      <c r="M748" s="171"/>
    </row>
    <row r="749" spans="1:13" s="189" customFormat="1" ht="24" x14ac:dyDescent="0.3">
      <c r="A749" s="182" t="s">
        <v>630</v>
      </c>
      <c r="B749" s="193" t="s">
        <v>3668</v>
      </c>
      <c r="C749" s="184" t="s">
        <v>216</v>
      </c>
      <c r="D749" s="185">
        <v>807</v>
      </c>
      <c r="E749" s="186">
        <f t="shared" si="32"/>
        <v>145.52459016393445</v>
      </c>
      <c r="F749" s="186">
        <f t="shared" si="33"/>
        <v>661.47540983606564</v>
      </c>
      <c r="G749" s="184" t="s">
        <v>241</v>
      </c>
      <c r="H749" s="2" t="s">
        <v>4854</v>
      </c>
      <c r="I749" s="170"/>
      <c r="J749" s="171"/>
      <c r="K749" s="187"/>
      <c r="L749" s="188"/>
      <c r="M749" s="171"/>
    </row>
    <row r="750" spans="1:13" s="189" customFormat="1" ht="24" x14ac:dyDescent="0.3">
      <c r="A750" s="182" t="s">
        <v>631</v>
      </c>
      <c r="B750" s="193" t="s">
        <v>3669</v>
      </c>
      <c r="C750" s="184" t="s">
        <v>216</v>
      </c>
      <c r="D750" s="185">
        <v>807</v>
      </c>
      <c r="E750" s="186">
        <f t="shared" si="32"/>
        <v>145.52459016393445</v>
      </c>
      <c r="F750" s="186">
        <f t="shared" si="33"/>
        <v>661.47540983606564</v>
      </c>
      <c r="G750" s="184" t="s">
        <v>241</v>
      </c>
      <c r="H750" s="2" t="s">
        <v>4854</v>
      </c>
      <c r="I750" s="170"/>
      <c r="J750" s="171"/>
      <c r="K750" s="187"/>
      <c r="L750" s="188"/>
      <c r="M750" s="171"/>
    </row>
    <row r="751" spans="1:13" s="10" customFormat="1" ht="24" x14ac:dyDescent="0.3">
      <c r="A751" s="13" t="s">
        <v>632</v>
      </c>
      <c r="B751" s="14" t="s">
        <v>3670</v>
      </c>
      <c r="C751" s="159" t="s">
        <v>216</v>
      </c>
      <c r="D751" s="160">
        <v>626</v>
      </c>
      <c r="E751" s="23">
        <f t="shared" si="32"/>
        <v>112.88524590163935</v>
      </c>
      <c r="F751" s="23">
        <f t="shared" si="33"/>
        <v>513.11475409836066</v>
      </c>
      <c r="G751" s="159"/>
      <c r="H751" s="2"/>
      <c r="I751" s="105"/>
      <c r="J751" s="104"/>
      <c r="K751" s="107"/>
      <c r="L751" s="122"/>
      <c r="M751" s="104"/>
    </row>
    <row r="752" spans="1:13" s="10" customFormat="1" ht="24" x14ac:dyDescent="0.3">
      <c r="A752" s="13" t="s">
        <v>633</v>
      </c>
      <c r="B752" s="14" t="s">
        <v>3671</v>
      </c>
      <c r="C752" s="159" t="s">
        <v>216</v>
      </c>
      <c r="D752" s="160">
        <v>626</v>
      </c>
      <c r="E752" s="23">
        <f t="shared" si="32"/>
        <v>112.88524590163935</v>
      </c>
      <c r="F752" s="23">
        <f t="shared" si="33"/>
        <v>513.11475409836066</v>
      </c>
      <c r="G752" s="159"/>
      <c r="H752" s="2"/>
      <c r="I752" s="105"/>
      <c r="J752" s="104"/>
      <c r="K752" s="107"/>
      <c r="L752" s="122"/>
      <c r="M752" s="104"/>
    </row>
    <row r="753" spans="1:13" s="10" customFormat="1" ht="24" x14ac:dyDescent="0.3">
      <c r="A753" s="13" t="s">
        <v>634</v>
      </c>
      <c r="B753" s="14" t="s">
        <v>3672</v>
      </c>
      <c r="C753" s="159" t="s">
        <v>216</v>
      </c>
      <c r="D753" s="160">
        <v>895</v>
      </c>
      <c r="E753" s="23">
        <f t="shared" si="32"/>
        <v>161.39344262295083</v>
      </c>
      <c r="F753" s="23">
        <f t="shared" si="33"/>
        <v>733.60655737704917</v>
      </c>
      <c r="G753" s="159"/>
      <c r="H753" s="2"/>
      <c r="I753" s="105"/>
      <c r="J753" s="104"/>
      <c r="K753" s="107"/>
      <c r="L753" s="122"/>
      <c r="M753" s="104"/>
    </row>
    <row r="754" spans="1:13" s="10" customFormat="1" ht="24" x14ac:dyDescent="0.3">
      <c r="A754" s="13" t="s">
        <v>635</v>
      </c>
      <c r="B754" s="14" t="s">
        <v>3673</v>
      </c>
      <c r="C754" s="159" t="s">
        <v>216</v>
      </c>
      <c r="D754" s="160">
        <v>626</v>
      </c>
      <c r="E754" s="23">
        <f t="shared" si="32"/>
        <v>112.88524590163935</v>
      </c>
      <c r="F754" s="23">
        <f t="shared" si="33"/>
        <v>513.11475409836066</v>
      </c>
      <c r="G754" s="159"/>
      <c r="H754" s="2"/>
      <c r="I754" s="105"/>
      <c r="J754" s="104"/>
      <c r="K754" s="107"/>
      <c r="L754" s="122"/>
      <c r="M754" s="104"/>
    </row>
    <row r="755" spans="1:13" s="189" customFormat="1" ht="36" x14ac:dyDescent="0.3">
      <c r="A755" s="182" t="s">
        <v>636</v>
      </c>
      <c r="B755" s="193" t="s">
        <v>3674</v>
      </c>
      <c r="C755" s="184" t="s">
        <v>216</v>
      </c>
      <c r="D755" s="185">
        <v>152</v>
      </c>
      <c r="E755" s="186">
        <f t="shared" si="32"/>
        <v>27.409836065573771</v>
      </c>
      <c r="F755" s="186">
        <f t="shared" si="33"/>
        <v>124.59016393442623</v>
      </c>
      <c r="G755" s="184" t="s">
        <v>246</v>
      </c>
      <c r="H755" s="2" t="s">
        <v>4854</v>
      </c>
      <c r="I755" s="170"/>
      <c r="J755" s="171"/>
      <c r="K755" s="187"/>
      <c r="L755" s="188"/>
      <c r="M755" s="171"/>
    </row>
    <row r="756" spans="1:13" s="189" customFormat="1" ht="48" x14ac:dyDescent="0.3">
      <c r="A756" s="182" t="s">
        <v>2656</v>
      </c>
      <c r="B756" s="193" t="s">
        <v>3675</v>
      </c>
      <c r="C756" s="184" t="s">
        <v>216</v>
      </c>
      <c r="D756" s="185">
        <v>152</v>
      </c>
      <c r="E756" s="186">
        <f t="shared" si="32"/>
        <v>27.409836065573771</v>
      </c>
      <c r="F756" s="186">
        <f t="shared" si="33"/>
        <v>124.59016393442623</v>
      </c>
      <c r="G756" s="184" t="s">
        <v>238</v>
      </c>
      <c r="H756" s="2" t="s">
        <v>4854</v>
      </c>
      <c r="I756" s="170"/>
      <c r="J756" s="171"/>
      <c r="K756" s="187"/>
      <c r="L756" s="188"/>
      <c r="M756" s="171"/>
    </row>
    <row r="757" spans="1:13" s="189" customFormat="1" x14ac:dyDescent="0.3">
      <c r="A757" s="182" t="s">
        <v>2657</v>
      </c>
      <c r="B757" s="193" t="s">
        <v>3676</v>
      </c>
      <c r="C757" s="184" t="s">
        <v>216</v>
      </c>
      <c r="D757" s="185">
        <v>1145</v>
      </c>
      <c r="E757" s="186">
        <f t="shared" si="32"/>
        <v>206.47540983606558</v>
      </c>
      <c r="F757" s="186">
        <f t="shared" si="33"/>
        <v>938.52459016393448</v>
      </c>
      <c r="G757" s="184" t="s">
        <v>238</v>
      </c>
      <c r="H757" s="2" t="s">
        <v>4854</v>
      </c>
      <c r="I757" s="170"/>
      <c r="J757" s="171"/>
      <c r="K757" s="187"/>
      <c r="L757" s="188"/>
      <c r="M757" s="171"/>
    </row>
    <row r="758" spans="1:13" s="10" customFormat="1" ht="24" x14ac:dyDescent="0.3">
      <c r="A758" s="13" t="s">
        <v>637</v>
      </c>
      <c r="B758" s="14" t="s">
        <v>3677</v>
      </c>
      <c r="C758" s="159" t="s">
        <v>216</v>
      </c>
      <c r="D758" s="160">
        <v>145</v>
      </c>
      <c r="E758" s="23">
        <f t="shared" si="32"/>
        <v>26.147540983606557</v>
      </c>
      <c r="F758" s="23">
        <f t="shared" si="33"/>
        <v>118.85245901639344</v>
      </c>
      <c r="G758" s="159"/>
      <c r="H758" s="2"/>
      <c r="I758" s="105"/>
      <c r="J758" s="104"/>
      <c r="K758" s="107"/>
      <c r="L758" s="122"/>
      <c r="M758" s="104"/>
    </row>
    <row r="759" spans="1:13" s="10" customFormat="1" x14ac:dyDescent="0.3">
      <c r="A759" s="13" t="s">
        <v>638</v>
      </c>
      <c r="B759" s="14" t="s">
        <v>3678</v>
      </c>
      <c r="C759" s="159" t="s">
        <v>216</v>
      </c>
      <c r="D759" s="160">
        <v>308</v>
      </c>
      <c r="E759" s="23">
        <f t="shared" si="32"/>
        <v>55.540983606557376</v>
      </c>
      <c r="F759" s="23">
        <f t="shared" si="33"/>
        <v>252.45901639344262</v>
      </c>
      <c r="G759" s="159"/>
      <c r="H759" s="2"/>
      <c r="I759" s="105"/>
      <c r="J759" s="104"/>
      <c r="K759" s="107"/>
      <c r="L759" s="122"/>
      <c r="M759" s="104"/>
    </row>
    <row r="760" spans="1:13" s="10" customFormat="1" x14ac:dyDescent="0.3">
      <c r="A760" s="13" t="s">
        <v>639</v>
      </c>
      <c r="B760" s="14" t="s">
        <v>3679</v>
      </c>
      <c r="C760" s="159" t="s">
        <v>216</v>
      </c>
      <c r="D760" s="160">
        <v>308</v>
      </c>
      <c r="E760" s="23">
        <f t="shared" si="32"/>
        <v>55.540983606557376</v>
      </c>
      <c r="F760" s="23">
        <f t="shared" si="33"/>
        <v>252.45901639344262</v>
      </c>
      <c r="G760" s="159"/>
      <c r="H760" s="2"/>
      <c r="I760" s="105"/>
      <c r="J760" s="104"/>
      <c r="K760" s="107"/>
      <c r="L760" s="122"/>
      <c r="M760" s="104"/>
    </row>
    <row r="761" spans="1:13" s="10" customFormat="1" x14ac:dyDescent="0.3">
      <c r="A761" s="13" t="s">
        <v>640</v>
      </c>
      <c r="B761" s="14" t="s">
        <v>3680</v>
      </c>
      <c r="C761" s="159" t="s">
        <v>216</v>
      </c>
      <c r="D761" s="160">
        <v>369</v>
      </c>
      <c r="E761" s="23">
        <f t="shared" si="32"/>
        <v>66.54098360655739</v>
      </c>
      <c r="F761" s="23">
        <f t="shared" si="33"/>
        <v>302.45901639344265</v>
      </c>
      <c r="G761" s="159"/>
      <c r="H761" s="2"/>
      <c r="I761" s="105"/>
      <c r="J761" s="104"/>
      <c r="K761" s="107"/>
      <c r="L761" s="122"/>
      <c r="M761" s="104"/>
    </row>
    <row r="762" spans="1:13" ht="24" x14ac:dyDescent="0.3">
      <c r="A762" s="13" t="s">
        <v>641</v>
      </c>
      <c r="B762" s="14" t="s">
        <v>3681</v>
      </c>
      <c r="C762" s="159" t="s">
        <v>216</v>
      </c>
      <c r="D762" s="160">
        <v>157</v>
      </c>
      <c r="E762" s="23">
        <f t="shared" si="32"/>
        <v>28.311475409836071</v>
      </c>
      <c r="F762" s="23">
        <f t="shared" si="33"/>
        <v>128.68852459016395</v>
      </c>
      <c r="G762" s="159"/>
      <c r="I762" s="105"/>
      <c r="J762" s="104"/>
      <c r="K762" s="104"/>
      <c r="L762" s="105"/>
      <c r="M762" s="104"/>
    </row>
    <row r="763" spans="1:13" ht="24" x14ac:dyDescent="0.3">
      <c r="A763" s="13" t="s">
        <v>642</v>
      </c>
      <c r="B763" s="14" t="s">
        <v>3682</v>
      </c>
      <c r="C763" s="159" t="s">
        <v>216</v>
      </c>
      <c r="D763" s="160">
        <v>637</v>
      </c>
      <c r="E763" s="23">
        <f t="shared" si="32"/>
        <v>114.86885245901641</v>
      </c>
      <c r="F763" s="23">
        <f t="shared" si="33"/>
        <v>522.13114754098365</v>
      </c>
      <c r="G763" s="159"/>
      <c r="I763" s="105"/>
      <c r="J763" s="104"/>
      <c r="K763" s="104"/>
      <c r="L763" s="105"/>
      <c r="M763" s="104"/>
    </row>
    <row r="764" spans="1:13" s="189" customFormat="1" x14ac:dyDescent="0.3">
      <c r="A764" s="182" t="s">
        <v>643</v>
      </c>
      <c r="B764" s="193" t="s">
        <v>3683</v>
      </c>
      <c r="C764" s="184" t="s">
        <v>216</v>
      </c>
      <c r="D764" s="185">
        <v>857</v>
      </c>
      <c r="E764" s="186">
        <f t="shared" si="32"/>
        <v>154.54098360655738</v>
      </c>
      <c r="F764" s="186">
        <f t="shared" si="33"/>
        <v>702.45901639344265</v>
      </c>
      <c r="G764" s="184" t="s">
        <v>246</v>
      </c>
      <c r="H764" s="2" t="s">
        <v>4854</v>
      </c>
      <c r="I764" s="170"/>
      <c r="J764" s="171"/>
      <c r="K764" s="187"/>
      <c r="L764" s="188"/>
      <c r="M764" s="171"/>
    </row>
    <row r="765" spans="1:13" s="189" customFormat="1" x14ac:dyDescent="0.3">
      <c r="A765" s="211" t="s">
        <v>644</v>
      </c>
      <c r="B765" s="200" t="s">
        <v>3684</v>
      </c>
      <c r="C765" s="201" t="s">
        <v>216</v>
      </c>
      <c r="D765" s="212">
        <v>849</v>
      </c>
      <c r="E765" s="186">
        <f t="shared" si="32"/>
        <v>153.09836065573771</v>
      </c>
      <c r="F765" s="186">
        <f t="shared" si="33"/>
        <v>695.90163934426232</v>
      </c>
      <c r="G765" s="201" t="s">
        <v>241</v>
      </c>
      <c r="H765" s="2" t="s">
        <v>4854</v>
      </c>
      <c r="I765" s="170"/>
      <c r="J765" s="171"/>
      <c r="K765" s="187"/>
      <c r="L765" s="188"/>
      <c r="M765" s="171"/>
    </row>
    <row r="766" spans="1:13" s="10" customFormat="1" x14ac:dyDescent="0.3">
      <c r="A766" s="5" t="s">
        <v>2464</v>
      </c>
      <c r="B766" s="6" t="s">
        <v>3685</v>
      </c>
      <c r="C766" s="5" t="s">
        <v>216</v>
      </c>
      <c r="D766" s="5">
        <v>565</v>
      </c>
      <c r="E766" s="23">
        <f t="shared" si="32"/>
        <v>101.88524590163935</v>
      </c>
      <c r="F766" s="23">
        <f t="shared" si="33"/>
        <v>463.11475409836066</v>
      </c>
      <c r="G766" s="5" t="s">
        <v>238</v>
      </c>
      <c r="H766" s="2"/>
      <c r="I766" s="105"/>
      <c r="J766" s="104"/>
      <c r="K766" s="107"/>
      <c r="L766" s="122"/>
      <c r="M766" s="104"/>
    </row>
    <row r="767" spans="1:13" s="10" customFormat="1" x14ac:dyDescent="0.3">
      <c r="A767" s="5" t="s">
        <v>2465</v>
      </c>
      <c r="B767" s="6" t="s">
        <v>3686</v>
      </c>
      <c r="C767" s="5" t="s">
        <v>216</v>
      </c>
      <c r="D767" s="5">
        <v>565</v>
      </c>
      <c r="E767" s="23">
        <f t="shared" si="32"/>
        <v>101.88524590163935</v>
      </c>
      <c r="F767" s="23">
        <f t="shared" si="33"/>
        <v>463.11475409836066</v>
      </c>
      <c r="G767" s="5" t="s">
        <v>238</v>
      </c>
      <c r="H767" s="2"/>
      <c r="I767" s="105"/>
      <c r="J767" s="104"/>
      <c r="K767" s="107"/>
      <c r="L767" s="122"/>
      <c r="M767" s="104"/>
    </row>
    <row r="768" spans="1:13" s="10" customFormat="1" x14ac:dyDescent="0.3">
      <c r="A768" s="5" t="s">
        <v>2466</v>
      </c>
      <c r="B768" s="6" t="s">
        <v>3687</v>
      </c>
      <c r="C768" s="5" t="s">
        <v>216</v>
      </c>
      <c r="D768" s="5">
        <v>565</v>
      </c>
      <c r="E768" s="23">
        <f t="shared" si="32"/>
        <v>101.88524590163935</v>
      </c>
      <c r="F768" s="23">
        <f t="shared" si="33"/>
        <v>463.11475409836066</v>
      </c>
      <c r="G768" s="5" t="s">
        <v>238</v>
      </c>
      <c r="H768" s="2"/>
      <c r="I768" s="105"/>
      <c r="J768" s="104"/>
      <c r="K768" s="107"/>
      <c r="L768" s="122"/>
      <c r="M768" s="104"/>
    </row>
    <row r="769" spans="1:13" s="10" customFormat="1" x14ac:dyDescent="0.3">
      <c r="A769" s="5" t="s">
        <v>2467</v>
      </c>
      <c r="B769" s="6" t="s">
        <v>3688</v>
      </c>
      <c r="C769" s="5" t="s">
        <v>216</v>
      </c>
      <c r="D769" s="5">
        <v>565</v>
      </c>
      <c r="E769" s="23">
        <f t="shared" si="32"/>
        <v>101.88524590163935</v>
      </c>
      <c r="F769" s="23">
        <f t="shared" si="33"/>
        <v>463.11475409836066</v>
      </c>
      <c r="G769" s="5" t="s">
        <v>238</v>
      </c>
      <c r="H769" s="2"/>
      <c r="I769" s="105"/>
      <c r="J769" s="104"/>
      <c r="K769" s="107"/>
      <c r="L769" s="122"/>
      <c r="M769" s="104"/>
    </row>
    <row r="770" spans="1:13" s="10" customFormat="1" x14ac:dyDescent="0.3">
      <c r="A770" s="5" t="s">
        <v>2468</v>
      </c>
      <c r="B770" s="6" t="s">
        <v>3689</v>
      </c>
      <c r="C770" s="5" t="s">
        <v>216</v>
      </c>
      <c r="D770" s="5">
        <v>565</v>
      </c>
      <c r="E770" s="23">
        <f t="shared" si="32"/>
        <v>101.88524590163935</v>
      </c>
      <c r="F770" s="23">
        <f t="shared" si="33"/>
        <v>463.11475409836066</v>
      </c>
      <c r="G770" s="5" t="s">
        <v>238</v>
      </c>
      <c r="H770" s="2"/>
      <c r="I770" s="105"/>
      <c r="J770" s="104"/>
      <c r="K770" s="107"/>
      <c r="L770" s="122"/>
      <c r="M770" s="104"/>
    </row>
    <row r="771" spans="1:13" s="10" customFormat="1" x14ac:dyDescent="0.3">
      <c r="A771" s="5" t="s">
        <v>2469</v>
      </c>
      <c r="B771" s="6" t="s">
        <v>3690</v>
      </c>
      <c r="C771" s="5" t="s">
        <v>216</v>
      </c>
      <c r="D771" s="5">
        <v>565</v>
      </c>
      <c r="E771" s="23">
        <f t="shared" si="32"/>
        <v>101.88524590163935</v>
      </c>
      <c r="F771" s="23">
        <f t="shared" si="33"/>
        <v>463.11475409836066</v>
      </c>
      <c r="G771" s="5" t="s">
        <v>238</v>
      </c>
      <c r="H771" s="2"/>
      <c r="I771" s="105"/>
      <c r="J771" s="104"/>
      <c r="K771" s="107"/>
      <c r="L771" s="122"/>
      <c r="M771" s="104"/>
    </row>
    <row r="772" spans="1:13" s="10" customFormat="1" x14ac:dyDescent="0.3">
      <c r="A772" s="5" t="s">
        <v>2470</v>
      </c>
      <c r="B772" s="6" t="s">
        <v>3691</v>
      </c>
      <c r="C772" s="5" t="s">
        <v>216</v>
      </c>
      <c r="D772" s="5">
        <v>565</v>
      </c>
      <c r="E772" s="23">
        <f t="shared" si="32"/>
        <v>101.88524590163935</v>
      </c>
      <c r="F772" s="23">
        <f t="shared" si="33"/>
        <v>463.11475409836066</v>
      </c>
      <c r="G772" s="5" t="s">
        <v>238</v>
      </c>
      <c r="H772" s="2"/>
      <c r="I772" s="105"/>
      <c r="J772" s="104"/>
      <c r="K772" s="107"/>
      <c r="L772" s="122"/>
      <c r="M772" s="104"/>
    </row>
    <row r="773" spans="1:13" s="10" customFormat="1" x14ac:dyDescent="0.3">
      <c r="A773" s="5" t="s">
        <v>2471</v>
      </c>
      <c r="B773" s="6" t="s">
        <v>3692</v>
      </c>
      <c r="C773" s="5" t="s">
        <v>216</v>
      </c>
      <c r="D773" s="5">
        <v>565</v>
      </c>
      <c r="E773" s="23">
        <f t="shared" si="32"/>
        <v>101.88524590163935</v>
      </c>
      <c r="F773" s="23">
        <f t="shared" si="33"/>
        <v>463.11475409836066</v>
      </c>
      <c r="G773" s="5" t="s">
        <v>238</v>
      </c>
      <c r="H773" s="2"/>
      <c r="I773" s="105"/>
      <c r="J773" s="104"/>
      <c r="K773" s="107"/>
      <c r="L773" s="122"/>
      <c r="M773" s="104"/>
    </row>
    <row r="774" spans="1:13" s="10" customFormat="1" x14ac:dyDescent="0.3">
      <c r="A774" s="5" t="s">
        <v>2472</v>
      </c>
      <c r="B774" s="6" t="s">
        <v>3693</v>
      </c>
      <c r="C774" s="5" t="s">
        <v>216</v>
      </c>
      <c r="D774" s="5">
        <v>565</v>
      </c>
      <c r="E774" s="23">
        <f t="shared" si="32"/>
        <v>101.88524590163935</v>
      </c>
      <c r="F774" s="23">
        <f t="shared" si="33"/>
        <v>463.11475409836066</v>
      </c>
      <c r="G774" s="5" t="s">
        <v>238</v>
      </c>
      <c r="H774" s="2"/>
      <c r="I774" s="105"/>
      <c r="J774" s="104"/>
      <c r="K774" s="107"/>
      <c r="L774" s="122"/>
      <c r="M774" s="104"/>
    </row>
    <row r="775" spans="1:13" s="10" customFormat="1" x14ac:dyDescent="0.3">
      <c r="A775" s="5" t="s">
        <v>2473</v>
      </c>
      <c r="B775" s="6" t="s">
        <v>3694</v>
      </c>
      <c r="C775" s="5" t="s">
        <v>216</v>
      </c>
      <c r="D775" s="5">
        <v>565</v>
      </c>
      <c r="E775" s="23">
        <f t="shared" si="32"/>
        <v>101.88524590163935</v>
      </c>
      <c r="F775" s="23">
        <f t="shared" si="33"/>
        <v>463.11475409836066</v>
      </c>
      <c r="G775" s="5" t="s">
        <v>238</v>
      </c>
      <c r="H775" s="2"/>
      <c r="I775" s="105"/>
      <c r="J775" s="104"/>
      <c r="K775" s="107"/>
      <c r="L775" s="122"/>
      <c r="M775" s="104"/>
    </row>
    <row r="776" spans="1:13" s="10" customFormat="1" x14ac:dyDescent="0.3">
      <c r="A776" s="5" t="s">
        <v>2658</v>
      </c>
      <c r="B776" s="6" t="s">
        <v>3695</v>
      </c>
      <c r="C776" s="5" t="s">
        <v>216</v>
      </c>
      <c r="D776" s="5">
        <v>565</v>
      </c>
      <c r="E776" s="23">
        <f t="shared" si="32"/>
        <v>101.88524590163935</v>
      </c>
      <c r="F776" s="23">
        <f t="shared" si="33"/>
        <v>463.11475409836066</v>
      </c>
      <c r="G776" s="5" t="s">
        <v>238</v>
      </c>
      <c r="H776" s="2"/>
      <c r="I776" s="105"/>
      <c r="J776" s="104"/>
      <c r="K776" s="107"/>
      <c r="L776" s="122"/>
      <c r="M776" s="104"/>
    </row>
    <row r="777" spans="1:13" s="10" customFormat="1" x14ac:dyDescent="0.3">
      <c r="A777" s="5" t="s">
        <v>2474</v>
      </c>
      <c r="B777" s="6" t="s">
        <v>3696</v>
      </c>
      <c r="C777" s="5" t="s">
        <v>216</v>
      </c>
      <c r="D777" s="5">
        <v>565</v>
      </c>
      <c r="E777" s="23">
        <f t="shared" si="32"/>
        <v>101.88524590163935</v>
      </c>
      <c r="F777" s="23">
        <f t="shared" si="33"/>
        <v>463.11475409836066</v>
      </c>
      <c r="G777" s="5" t="s">
        <v>238</v>
      </c>
      <c r="H777" s="2"/>
      <c r="I777" s="105"/>
      <c r="J777" s="104"/>
      <c r="K777" s="107"/>
      <c r="L777" s="122"/>
      <c r="M777" s="104"/>
    </row>
    <row r="778" spans="1:13" s="10" customFormat="1" x14ac:dyDescent="0.3">
      <c r="A778" s="5" t="s">
        <v>2659</v>
      </c>
      <c r="B778" s="6" t="s">
        <v>3697</v>
      </c>
      <c r="C778" s="5" t="s">
        <v>216</v>
      </c>
      <c r="D778" s="5">
        <v>565</v>
      </c>
      <c r="E778" s="23">
        <f t="shared" si="32"/>
        <v>101.88524590163935</v>
      </c>
      <c r="F778" s="23">
        <f t="shared" si="33"/>
        <v>463.11475409836066</v>
      </c>
      <c r="G778" s="5" t="s">
        <v>238</v>
      </c>
      <c r="H778" s="2"/>
      <c r="I778" s="105"/>
      <c r="J778" s="104"/>
      <c r="K778" s="107"/>
      <c r="L778" s="122"/>
      <c r="M778" s="104"/>
    </row>
    <row r="779" spans="1:13" s="10" customFormat="1" x14ac:dyDescent="0.3">
      <c r="A779" s="5" t="s">
        <v>2660</v>
      </c>
      <c r="B779" s="6" t="s">
        <v>3698</v>
      </c>
      <c r="C779" s="5" t="s">
        <v>216</v>
      </c>
      <c r="D779" s="5">
        <v>565</v>
      </c>
      <c r="E779" s="23">
        <f t="shared" si="32"/>
        <v>101.88524590163935</v>
      </c>
      <c r="F779" s="23">
        <f t="shared" si="33"/>
        <v>463.11475409836066</v>
      </c>
      <c r="G779" s="5" t="s">
        <v>238</v>
      </c>
      <c r="H779" s="2"/>
      <c r="I779" s="105"/>
      <c r="J779" s="104"/>
      <c r="K779" s="107"/>
      <c r="L779" s="122"/>
      <c r="M779" s="104"/>
    </row>
    <row r="780" spans="1:13" s="10" customFormat="1" x14ac:dyDescent="0.3">
      <c r="A780" s="5" t="s">
        <v>2475</v>
      </c>
      <c r="B780" s="6" t="s">
        <v>3699</v>
      </c>
      <c r="C780" s="5" t="s">
        <v>216</v>
      </c>
      <c r="D780" s="5">
        <v>565</v>
      </c>
      <c r="E780" s="23">
        <f t="shared" si="32"/>
        <v>101.88524590163935</v>
      </c>
      <c r="F780" s="23">
        <f t="shared" si="33"/>
        <v>463.11475409836066</v>
      </c>
      <c r="G780" s="5" t="s">
        <v>238</v>
      </c>
      <c r="H780" s="2"/>
      <c r="I780" s="105"/>
      <c r="J780" s="104"/>
      <c r="K780" s="107"/>
      <c r="L780" s="122"/>
      <c r="M780" s="104"/>
    </row>
    <row r="781" spans="1:13" s="10" customFormat="1" x14ac:dyDescent="0.3">
      <c r="A781" s="5" t="s">
        <v>2476</v>
      </c>
      <c r="B781" s="6" t="s">
        <v>3700</v>
      </c>
      <c r="C781" s="5" t="s">
        <v>216</v>
      </c>
      <c r="D781" s="5">
        <v>565</v>
      </c>
      <c r="E781" s="23">
        <f t="shared" si="32"/>
        <v>101.88524590163935</v>
      </c>
      <c r="F781" s="23">
        <f t="shared" si="33"/>
        <v>463.11475409836066</v>
      </c>
      <c r="G781" s="5" t="s">
        <v>238</v>
      </c>
      <c r="H781" s="2"/>
      <c r="I781" s="105"/>
      <c r="J781" s="104"/>
      <c r="K781" s="107"/>
      <c r="L781" s="122"/>
      <c r="M781" s="104"/>
    </row>
    <row r="782" spans="1:13" s="10" customFormat="1" x14ac:dyDescent="0.3">
      <c r="A782" s="5" t="s">
        <v>2477</v>
      </c>
      <c r="B782" s="6" t="s">
        <v>3692</v>
      </c>
      <c r="C782" s="5" t="s">
        <v>216</v>
      </c>
      <c r="D782" s="5">
        <v>565</v>
      </c>
      <c r="E782" s="23">
        <f t="shared" si="32"/>
        <v>101.88524590163935</v>
      </c>
      <c r="F782" s="23">
        <f t="shared" si="33"/>
        <v>463.11475409836066</v>
      </c>
      <c r="G782" s="5" t="s">
        <v>238</v>
      </c>
      <c r="H782" s="2"/>
      <c r="I782" s="105"/>
      <c r="J782" s="104"/>
      <c r="K782" s="107"/>
      <c r="L782" s="122"/>
      <c r="M782" s="104"/>
    </row>
    <row r="783" spans="1:13" s="10" customFormat="1" x14ac:dyDescent="0.3">
      <c r="A783" s="5" t="s">
        <v>2478</v>
      </c>
      <c r="B783" s="6" t="s">
        <v>3701</v>
      </c>
      <c r="C783" s="5" t="s">
        <v>216</v>
      </c>
      <c r="D783" s="5">
        <v>565</v>
      </c>
      <c r="E783" s="23">
        <f t="shared" si="32"/>
        <v>101.88524590163935</v>
      </c>
      <c r="F783" s="23">
        <f t="shared" si="33"/>
        <v>463.11475409836066</v>
      </c>
      <c r="G783" s="5" t="s">
        <v>238</v>
      </c>
      <c r="H783" s="2"/>
      <c r="I783" s="105"/>
      <c r="J783" s="104"/>
      <c r="K783" s="107"/>
      <c r="L783" s="122"/>
      <c r="M783" s="104"/>
    </row>
    <row r="784" spans="1:13" s="10" customFormat="1" x14ac:dyDescent="0.3">
      <c r="A784" s="5" t="s">
        <v>2479</v>
      </c>
      <c r="B784" s="6" t="s">
        <v>3702</v>
      </c>
      <c r="C784" s="5" t="s">
        <v>216</v>
      </c>
      <c r="D784" s="5">
        <v>565</v>
      </c>
      <c r="E784" s="23">
        <f t="shared" si="32"/>
        <v>101.88524590163935</v>
      </c>
      <c r="F784" s="23">
        <f t="shared" si="33"/>
        <v>463.11475409836066</v>
      </c>
      <c r="G784" s="5" t="s">
        <v>238</v>
      </c>
      <c r="H784" s="2"/>
      <c r="I784" s="105"/>
      <c r="J784" s="104"/>
      <c r="K784" s="107"/>
      <c r="L784" s="122"/>
      <c r="M784" s="104"/>
    </row>
    <row r="785" spans="1:13" s="10" customFormat="1" x14ac:dyDescent="0.3">
      <c r="A785" s="5" t="s">
        <v>2480</v>
      </c>
      <c r="B785" s="6" t="s">
        <v>3703</v>
      </c>
      <c r="C785" s="5" t="s">
        <v>216</v>
      </c>
      <c r="D785" s="5">
        <v>565</v>
      </c>
      <c r="E785" s="23">
        <f t="shared" si="32"/>
        <v>101.88524590163935</v>
      </c>
      <c r="F785" s="23">
        <f t="shared" si="33"/>
        <v>463.11475409836066</v>
      </c>
      <c r="G785" s="5" t="s">
        <v>238</v>
      </c>
      <c r="H785" s="2"/>
      <c r="I785" s="105"/>
      <c r="J785" s="104"/>
      <c r="K785" s="107"/>
      <c r="L785" s="122"/>
      <c r="M785" s="104"/>
    </row>
    <row r="786" spans="1:13" s="10" customFormat="1" x14ac:dyDescent="0.3">
      <c r="A786" s="5" t="s">
        <v>2481</v>
      </c>
      <c r="B786" s="6" t="s">
        <v>3704</v>
      </c>
      <c r="C786" s="5" t="s">
        <v>216</v>
      </c>
      <c r="D786" s="5">
        <v>565</v>
      </c>
      <c r="E786" s="23">
        <f t="shared" si="32"/>
        <v>101.88524590163935</v>
      </c>
      <c r="F786" s="23">
        <f t="shared" si="33"/>
        <v>463.11475409836066</v>
      </c>
      <c r="G786" s="5" t="s">
        <v>238</v>
      </c>
      <c r="H786" s="2"/>
      <c r="I786" s="105"/>
      <c r="J786" s="104"/>
      <c r="K786" s="107"/>
      <c r="L786" s="122"/>
      <c r="M786" s="104"/>
    </row>
    <row r="787" spans="1:13" s="10" customFormat="1" x14ac:dyDescent="0.3">
      <c r="A787" s="5" t="s">
        <v>2482</v>
      </c>
      <c r="B787" s="6" t="s">
        <v>3705</v>
      </c>
      <c r="C787" s="5" t="s">
        <v>216</v>
      </c>
      <c r="D787" s="5">
        <v>565</v>
      </c>
      <c r="E787" s="23">
        <f t="shared" si="32"/>
        <v>101.88524590163935</v>
      </c>
      <c r="F787" s="23">
        <f t="shared" si="33"/>
        <v>463.11475409836066</v>
      </c>
      <c r="G787" s="5" t="s">
        <v>238</v>
      </c>
      <c r="H787" s="2"/>
      <c r="I787" s="105"/>
      <c r="J787" s="104"/>
      <c r="K787" s="107"/>
      <c r="L787" s="122"/>
      <c r="M787" s="104"/>
    </row>
    <row r="788" spans="1:13" s="10" customFormat="1" x14ac:dyDescent="0.3">
      <c r="A788" s="5" t="s">
        <v>2661</v>
      </c>
      <c r="B788" s="6" t="s">
        <v>3706</v>
      </c>
      <c r="C788" s="5" t="s">
        <v>216</v>
      </c>
      <c r="D788" s="5">
        <v>565</v>
      </c>
      <c r="E788" s="23">
        <f t="shared" si="32"/>
        <v>101.88524590163935</v>
      </c>
      <c r="F788" s="23">
        <f t="shared" si="33"/>
        <v>463.11475409836066</v>
      </c>
      <c r="G788" s="5" t="s">
        <v>238</v>
      </c>
      <c r="H788" s="2"/>
      <c r="I788" s="105"/>
      <c r="J788" s="104"/>
      <c r="K788" s="107"/>
      <c r="L788" s="122"/>
      <c r="M788" s="104"/>
    </row>
    <row r="789" spans="1:13" s="10" customFormat="1" x14ac:dyDescent="0.3">
      <c r="A789" s="5" t="s">
        <v>2483</v>
      </c>
      <c r="B789" s="6" t="s">
        <v>3707</v>
      </c>
      <c r="C789" s="5" t="s">
        <v>216</v>
      </c>
      <c r="D789" s="5">
        <v>565</v>
      </c>
      <c r="E789" s="23">
        <f t="shared" si="32"/>
        <v>101.88524590163935</v>
      </c>
      <c r="F789" s="23">
        <f t="shared" si="33"/>
        <v>463.11475409836066</v>
      </c>
      <c r="G789" s="5" t="s">
        <v>238</v>
      </c>
      <c r="H789" s="2"/>
      <c r="I789" s="105"/>
      <c r="J789" s="104"/>
      <c r="K789" s="107"/>
      <c r="L789" s="122"/>
      <c r="M789" s="104"/>
    </row>
    <row r="790" spans="1:13" s="10" customFormat="1" x14ac:dyDescent="0.3">
      <c r="A790" s="5" t="s">
        <v>2484</v>
      </c>
      <c r="B790" s="6" t="s">
        <v>3708</v>
      </c>
      <c r="C790" s="5" t="s">
        <v>216</v>
      </c>
      <c r="D790" s="5">
        <v>565</v>
      </c>
      <c r="E790" s="23">
        <f t="shared" si="32"/>
        <v>101.88524590163935</v>
      </c>
      <c r="F790" s="23">
        <f t="shared" si="33"/>
        <v>463.11475409836066</v>
      </c>
      <c r="G790" s="5" t="s">
        <v>238</v>
      </c>
      <c r="H790" s="2"/>
      <c r="I790" s="105"/>
      <c r="J790" s="104"/>
      <c r="K790" s="107"/>
      <c r="L790" s="122"/>
      <c r="M790" s="104"/>
    </row>
    <row r="791" spans="1:13" s="10" customFormat="1" x14ac:dyDescent="0.3">
      <c r="A791" s="5" t="s">
        <v>2662</v>
      </c>
      <c r="B791" s="6" t="s">
        <v>3709</v>
      </c>
      <c r="C791" s="5" t="s">
        <v>216</v>
      </c>
      <c r="D791" s="5">
        <v>565</v>
      </c>
      <c r="E791" s="23">
        <f t="shared" si="32"/>
        <v>101.88524590163935</v>
      </c>
      <c r="F791" s="23">
        <f t="shared" si="33"/>
        <v>463.11475409836066</v>
      </c>
      <c r="G791" s="5" t="s">
        <v>238</v>
      </c>
      <c r="H791" s="2"/>
      <c r="I791" s="105"/>
      <c r="J791" s="104"/>
      <c r="K791" s="107"/>
      <c r="L791" s="122"/>
      <c r="M791" s="104"/>
    </row>
    <row r="792" spans="1:13" s="10" customFormat="1" x14ac:dyDescent="0.3">
      <c r="A792" s="5" t="s">
        <v>2663</v>
      </c>
      <c r="B792" s="6" t="s">
        <v>3710</v>
      </c>
      <c r="C792" s="5" t="s">
        <v>216</v>
      </c>
      <c r="D792" s="5">
        <v>565</v>
      </c>
      <c r="E792" s="23">
        <f t="shared" ref="E792:E823" si="34">D792/1.22*0.22</f>
        <v>101.88524590163935</v>
      </c>
      <c r="F792" s="23">
        <f t="shared" ref="F792:F823" si="35">D792/1.22</f>
        <v>463.11475409836066</v>
      </c>
      <c r="G792" s="5" t="s">
        <v>238</v>
      </c>
      <c r="H792" s="2"/>
      <c r="I792" s="105"/>
      <c r="J792" s="104"/>
      <c r="K792" s="107"/>
      <c r="L792" s="122"/>
      <c r="M792" s="104"/>
    </row>
    <row r="793" spans="1:13" s="10" customFormat="1" x14ac:dyDescent="0.3">
      <c r="A793" s="5" t="s">
        <v>2485</v>
      </c>
      <c r="B793" s="6" t="s">
        <v>3711</v>
      </c>
      <c r="C793" s="5" t="s">
        <v>216</v>
      </c>
      <c r="D793" s="5">
        <v>565</v>
      </c>
      <c r="E793" s="23">
        <f t="shared" si="34"/>
        <v>101.88524590163935</v>
      </c>
      <c r="F793" s="23">
        <f t="shared" si="35"/>
        <v>463.11475409836066</v>
      </c>
      <c r="G793" s="5" t="s">
        <v>238</v>
      </c>
      <c r="H793" s="2"/>
      <c r="I793" s="105"/>
      <c r="J793" s="104"/>
      <c r="K793" s="107"/>
      <c r="L793" s="122"/>
      <c r="M793" s="104"/>
    </row>
    <row r="794" spans="1:13" s="10" customFormat="1" x14ac:dyDescent="0.3">
      <c r="A794" s="5" t="s">
        <v>2486</v>
      </c>
      <c r="B794" s="6" t="s">
        <v>3712</v>
      </c>
      <c r="C794" s="5" t="s">
        <v>216</v>
      </c>
      <c r="D794" s="5">
        <v>565</v>
      </c>
      <c r="E794" s="23">
        <f t="shared" si="34"/>
        <v>101.88524590163935</v>
      </c>
      <c r="F794" s="23">
        <f t="shared" si="35"/>
        <v>463.11475409836066</v>
      </c>
      <c r="G794" s="5" t="s">
        <v>238</v>
      </c>
      <c r="H794" s="2"/>
      <c r="I794" s="105"/>
      <c r="J794" s="104"/>
      <c r="K794" s="107"/>
      <c r="L794" s="122"/>
      <c r="M794" s="104"/>
    </row>
    <row r="795" spans="1:13" s="10" customFormat="1" x14ac:dyDescent="0.3">
      <c r="A795" s="5" t="s">
        <v>2487</v>
      </c>
      <c r="B795" s="6" t="s">
        <v>3713</v>
      </c>
      <c r="C795" s="5" t="s">
        <v>216</v>
      </c>
      <c r="D795" s="5">
        <v>565</v>
      </c>
      <c r="E795" s="23">
        <f t="shared" si="34"/>
        <v>101.88524590163935</v>
      </c>
      <c r="F795" s="23">
        <f t="shared" si="35"/>
        <v>463.11475409836066</v>
      </c>
      <c r="G795" s="5" t="s">
        <v>238</v>
      </c>
      <c r="H795" s="2"/>
      <c r="I795" s="105"/>
      <c r="J795" s="104"/>
      <c r="K795" s="107"/>
      <c r="L795" s="122"/>
      <c r="M795" s="104"/>
    </row>
    <row r="796" spans="1:13" s="10" customFormat="1" x14ac:dyDescent="0.3">
      <c r="A796" s="5" t="s">
        <v>2488</v>
      </c>
      <c r="B796" s="6" t="s">
        <v>3714</v>
      </c>
      <c r="C796" s="5" t="s">
        <v>216</v>
      </c>
      <c r="D796" s="5">
        <v>565</v>
      </c>
      <c r="E796" s="23">
        <f t="shared" si="34"/>
        <v>101.88524590163935</v>
      </c>
      <c r="F796" s="23">
        <f t="shared" si="35"/>
        <v>463.11475409836066</v>
      </c>
      <c r="G796" s="5" t="s">
        <v>238</v>
      </c>
      <c r="H796" s="2"/>
      <c r="I796" s="105"/>
      <c r="J796" s="104"/>
      <c r="K796" s="107"/>
      <c r="L796" s="122"/>
      <c r="M796" s="104"/>
    </row>
    <row r="797" spans="1:13" s="10" customFormat="1" x14ac:dyDescent="0.3">
      <c r="A797" s="5" t="s">
        <v>2489</v>
      </c>
      <c r="B797" s="6" t="s">
        <v>3715</v>
      </c>
      <c r="C797" s="5" t="s">
        <v>216</v>
      </c>
      <c r="D797" s="5">
        <v>565</v>
      </c>
      <c r="E797" s="23">
        <f t="shared" si="34"/>
        <v>101.88524590163935</v>
      </c>
      <c r="F797" s="23">
        <f t="shared" si="35"/>
        <v>463.11475409836066</v>
      </c>
      <c r="G797" s="5" t="s">
        <v>238</v>
      </c>
      <c r="H797" s="2"/>
      <c r="I797" s="105"/>
      <c r="J797" s="104"/>
      <c r="K797" s="107"/>
      <c r="L797" s="122"/>
      <c r="M797" s="104"/>
    </row>
    <row r="798" spans="1:13" s="10" customFormat="1" x14ac:dyDescent="0.3">
      <c r="A798" s="5" t="s">
        <v>2827</v>
      </c>
      <c r="B798" s="6" t="s">
        <v>3716</v>
      </c>
      <c r="C798" s="5" t="s">
        <v>216</v>
      </c>
      <c r="D798" s="33">
        <v>3031</v>
      </c>
      <c r="E798" s="23">
        <f t="shared" si="34"/>
        <v>546.57377049180332</v>
      </c>
      <c r="F798" s="23">
        <f t="shared" si="35"/>
        <v>2484.4262295081967</v>
      </c>
      <c r="G798" s="5" t="s">
        <v>739</v>
      </c>
      <c r="H798" s="2"/>
      <c r="I798" s="105"/>
      <c r="J798" s="104"/>
      <c r="K798" s="107"/>
      <c r="L798" s="122"/>
      <c r="M798" s="104"/>
    </row>
    <row r="799" spans="1:13" s="10" customFormat="1" x14ac:dyDescent="0.3">
      <c r="A799" s="5" t="s">
        <v>2828</v>
      </c>
      <c r="B799" s="6" t="s">
        <v>3717</v>
      </c>
      <c r="C799" s="5" t="s">
        <v>216</v>
      </c>
      <c r="D799" s="33">
        <v>3031</v>
      </c>
      <c r="E799" s="23">
        <f t="shared" si="34"/>
        <v>546.57377049180332</v>
      </c>
      <c r="F799" s="23">
        <f t="shared" si="35"/>
        <v>2484.4262295081967</v>
      </c>
      <c r="G799" s="5" t="s">
        <v>739</v>
      </c>
      <c r="H799" s="2"/>
      <c r="I799" s="105"/>
      <c r="J799" s="104"/>
      <c r="K799" s="107"/>
      <c r="L799" s="122"/>
      <c r="M799" s="104"/>
    </row>
    <row r="800" spans="1:13" s="10" customFormat="1" x14ac:dyDescent="0.3">
      <c r="A800" s="5" t="s">
        <v>2829</v>
      </c>
      <c r="B800" s="6" t="s">
        <v>3718</v>
      </c>
      <c r="C800" s="5" t="s">
        <v>216</v>
      </c>
      <c r="D800" s="33">
        <v>3031</v>
      </c>
      <c r="E800" s="23">
        <f t="shared" si="34"/>
        <v>546.57377049180332</v>
      </c>
      <c r="F800" s="23">
        <f t="shared" si="35"/>
        <v>2484.4262295081967</v>
      </c>
      <c r="G800" s="5" t="s">
        <v>739</v>
      </c>
      <c r="H800" s="2"/>
      <c r="I800" s="105"/>
      <c r="J800" s="104"/>
      <c r="K800" s="107"/>
      <c r="L800" s="122"/>
      <c r="M800" s="104"/>
    </row>
    <row r="801" spans="1:13" s="10" customFormat="1" x14ac:dyDescent="0.3">
      <c r="A801" s="5" t="s">
        <v>2830</v>
      </c>
      <c r="B801" s="6" t="s">
        <v>3719</v>
      </c>
      <c r="C801" s="5" t="s">
        <v>216</v>
      </c>
      <c r="D801" s="33">
        <v>3031</v>
      </c>
      <c r="E801" s="23">
        <f t="shared" si="34"/>
        <v>546.57377049180332</v>
      </c>
      <c r="F801" s="23">
        <f t="shared" si="35"/>
        <v>2484.4262295081967</v>
      </c>
      <c r="G801" s="5" t="s">
        <v>739</v>
      </c>
      <c r="H801" s="2"/>
      <c r="I801" s="105"/>
      <c r="J801" s="104"/>
      <c r="K801" s="107"/>
      <c r="L801" s="122"/>
      <c r="M801" s="104"/>
    </row>
    <row r="802" spans="1:13" s="10" customFormat="1" x14ac:dyDescent="0.3">
      <c r="A802" s="5" t="s">
        <v>2831</v>
      </c>
      <c r="B802" s="6" t="s">
        <v>3720</v>
      </c>
      <c r="C802" s="5" t="s">
        <v>216</v>
      </c>
      <c r="D802" s="33">
        <v>2930</v>
      </c>
      <c r="E802" s="23">
        <f t="shared" si="34"/>
        <v>528.36065573770497</v>
      </c>
      <c r="F802" s="23">
        <f t="shared" si="35"/>
        <v>2401.6393442622953</v>
      </c>
      <c r="G802" s="5" t="s">
        <v>739</v>
      </c>
      <c r="H802" s="2"/>
      <c r="I802" s="105"/>
      <c r="J802" s="104"/>
      <c r="K802" s="107"/>
      <c r="L802" s="122"/>
      <c r="M802" s="104"/>
    </row>
    <row r="803" spans="1:13" s="10" customFormat="1" x14ac:dyDescent="0.3">
      <c r="A803" s="5" t="s">
        <v>2832</v>
      </c>
      <c r="B803" s="6" t="s">
        <v>3721</v>
      </c>
      <c r="C803" s="5" t="s">
        <v>216</v>
      </c>
      <c r="D803" s="33">
        <v>2930</v>
      </c>
      <c r="E803" s="23">
        <f t="shared" si="34"/>
        <v>528.36065573770497</v>
      </c>
      <c r="F803" s="23">
        <f t="shared" si="35"/>
        <v>2401.6393442622953</v>
      </c>
      <c r="G803" s="5" t="s">
        <v>739</v>
      </c>
      <c r="H803" s="2"/>
      <c r="I803" s="105"/>
      <c r="J803" s="104"/>
      <c r="K803" s="107"/>
      <c r="L803" s="122"/>
      <c r="M803" s="104"/>
    </row>
    <row r="804" spans="1:13" s="10" customFormat="1" x14ac:dyDescent="0.3">
      <c r="A804" s="5" t="s">
        <v>2833</v>
      </c>
      <c r="B804" s="6" t="s">
        <v>3722</v>
      </c>
      <c r="C804" s="5" t="s">
        <v>216</v>
      </c>
      <c r="D804" s="33">
        <v>3031</v>
      </c>
      <c r="E804" s="23">
        <f t="shared" si="34"/>
        <v>546.57377049180332</v>
      </c>
      <c r="F804" s="23">
        <f t="shared" si="35"/>
        <v>2484.4262295081967</v>
      </c>
      <c r="G804" s="5" t="s">
        <v>739</v>
      </c>
      <c r="H804" s="2"/>
      <c r="I804" s="105"/>
      <c r="J804" s="104"/>
      <c r="K804" s="107"/>
      <c r="L804" s="122"/>
      <c r="M804" s="104"/>
    </row>
    <row r="805" spans="1:13" s="10" customFormat="1" x14ac:dyDescent="0.3">
      <c r="A805" s="5" t="s">
        <v>2834</v>
      </c>
      <c r="B805" s="6" t="s">
        <v>3723</v>
      </c>
      <c r="C805" s="5" t="s">
        <v>216</v>
      </c>
      <c r="D805" s="33">
        <v>2891</v>
      </c>
      <c r="E805" s="23">
        <f t="shared" si="34"/>
        <v>521.32786885245912</v>
      </c>
      <c r="F805" s="23">
        <f t="shared" si="35"/>
        <v>2369.6721311475412</v>
      </c>
      <c r="G805" s="5" t="s">
        <v>739</v>
      </c>
      <c r="H805" s="2"/>
      <c r="I805" s="105"/>
      <c r="J805" s="104"/>
      <c r="K805" s="107"/>
      <c r="L805" s="122"/>
      <c r="M805" s="104"/>
    </row>
    <row r="806" spans="1:13" s="10" customFormat="1" x14ac:dyDescent="0.3">
      <c r="A806" s="5" t="s">
        <v>2835</v>
      </c>
      <c r="B806" s="6" t="s">
        <v>3724</v>
      </c>
      <c r="C806" s="5" t="s">
        <v>216</v>
      </c>
      <c r="D806" s="33">
        <v>2947</v>
      </c>
      <c r="E806" s="23">
        <f t="shared" si="34"/>
        <v>531.42622950819668</v>
      </c>
      <c r="F806" s="23">
        <f t="shared" si="35"/>
        <v>2415.5737704918033</v>
      </c>
      <c r="G806" s="5" t="s">
        <v>739</v>
      </c>
      <c r="H806" s="2"/>
      <c r="I806" s="105"/>
      <c r="J806" s="104"/>
      <c r="K806" s="107"/>
      <c r="L806" s="122"/>
      <c r="M806" s="104"/>
    </row>
    <row r="807" spans="1:13" s="10" customFormat="1" x14ac:dyDescent="0.3">
      <c r="A807" s="5" t="s">
        <v>2836</v>
      </c>
      <c r="B807" s="6" t="s">
        <v>3725</v>
      </c>
      <c r="C807" s="5" t="s">
        <v>216</v>
      </c>
      <c r="D807" s="33">
        <v>2885</v>
      </c>
      <c r="E807" s="23">
        <f t="shared" si="34"/>
        <v>520.24590163934431</v>
      </c>
      <c r="F807" s="23">
        <f t="shared" si="35"/>
        <v>2364.7540983606559</v>
      </c>
      <c r="G807" s="5" t="s">
        <v>739</v>
      </c>
      <c r="H807" s="2"/>
      <c r="I807" s="105"/>
      <c r="J807" s="104"/>
      <c r="K807" s="107"/>
      <c r="L807" s="122"/>
      <c r="M807" s="104"/>
    </row>
    <row r="808" spans="1:13" s="10" customFormat="1" x14ac:dyDescent="0.3">
      <c r="A808" s="5" t="s">
        <v>2837</v>
      </c>
      <c r="B808" s="6" t="s">
        <v>3726</v>
      </c>
      <c r="C808" s="5" t="s">
        <v>216</v>
      </c>
      <c r="D808" s="33">
        <v>3031</v>
      </c>
      <c r="E808" s="23">
        <f t="shared" si="34"/>
        <v>546.57377049180332</v>
      </c>
      <c r="F808" s="23">
        <f t="shared" si="35"/>
        <v>2484.4262295081967</v>
      </c>
      <c r="G808" s="5" t="s">
        <v>739</v>
      </c>
      <c r="H808" s="2"/>
      <c r="I808" s="105"/>
      <c r="J808" s="104"/>
      <c r="K808" s="107"/>
      <c r="L808" s="122"/>
      <c r="M808" s="104"/>
    </row>
    <row r="809" spans="1:13" s="10" customFormat="1" x14ac:dyDescent="0.3">
      <c r="A809" s="5" t="s">
        <v>2838</v>
      </c>
      <c r="B809" s="6" t="s">
        <v>3727</v>
      </c>
      <c r="C809" s="5" t="s">
        <v>216</v>
      </c>
      <c r="D809" s="33">
        <v>2891</v>
      </c>
      <c r="E809" s="23">
        <f t="shared" si="34"/>
        <v>521.32786885245912</v>
      </c>
      <c r="F809" s="23">
        <f t="shared" si="35"/>
        <v>2369.6721311475412</v>
      </c>
      <c r="G809" s="5" t="s">
        <v>739</v>
      </c>
      <c r="H809" s="2"/>
      <c r="I809" s="105"/>
      <c r="J809" s="104"/>
      <c r="K809" s="107"/>
      <c r="L809" s="122"/>
      <c r="M809" s="104"/>
    </row>
    <row r="810" spans="1:13" s="10" customFormat="1" x14ac:dyDescent="0.3">
      <c r="A810" s="5" t="s">
        <v>2839</v>
      </c>
      <c r="B810" s="6" t="s">
        <v>3728</v>
      </c>
      <c r="C810" s="5" t="s">
        <v>216</v>
      </c>
      <c r="D810" s="33">
        <v>2891</v>
      </c>
      <c r="E810" s="23">
        <f t="shared" si="34"/>
        <v>521.32786885245912</v>
      </c>
      <c r="F810" s="23">
        <f t="shared" si="35"/>
        <v>2369.6721311475412</v>
      </c>
      <c r="G810" s="5" t="s">
        <v>739</v>
      </c>
      <c r="H810" s="2"/>
      <c r="I810" s="105"/>
      <c r="J810" s="104"/>
      <c r="K810" s="107"/>
      <c r="L810" s="122"/>
      <c r="M810" s="104"/>
    </row>
    <row r="811" spans="1:13" s="10" customFormat="1" x14ac:dyDescent="0.3">
      <c r="A811" s="5" t="s">
        <v>2840</v>
      </c>
      <c r="B811" s="6" t="s">
        <v>3729</v>
      </c>
      <c r="C811" s="5" t="s">
        <v>216</v>
      </c>
      <c r="D811" s="33">
        <v>3031</v>
      </c>
      <c r="E811" s="23">
        <f t="shared" si="34"/>
        <v>546.57377049180332</v>
      </c>
      <c r="F811" s="23">
        <f t="shared" si="35"/>
        <v>2484.4262295081967</v>
      </c>
      <c r="G811" s="5" t="s">
        <v>739</v>
      </c>
      <c r="H811" s="2"/>
      <c r="I811" s="105"/>
      <c r="J811" s="104"/>
      <c r="K811" s="107"/>
      <c r="L811" s="122"/>
      <c r="M811" s="104"/>
    </row>
    <row r="812" spans="1:13" s="10" customFormat="1" x14ac:dyDescent="0.3">
      <c r="A812" s="5" t="s">
        <v>2841</v>
      </c>
      <c r="B812" s="6" t="s">
        <v>3730</v>
      </c>
      <c r="C812" s="5" t="s">
        <v>216</v>
      </c>
      <c r="D812" s="33">
        <v>3031</v>
      </c>
      <c r="E812" s="23">
        <f t="shared" si="34"/>
        <v>546.57377049180332</v>
      </c>
      <c r="F812" s="23">
        <f t="shared" si="35"/>
        <v>2484.4262295081967</v>
      </c>
      <c r="G812" s="5" t="s">
        <v>739</v>
      </c>
      <c r="H812" s="2"/>
      <c r="I812" s="105"/>
      <c r="J812" s="104"/>
      <c r="K812" s="107"/>
      <c r="L812" s="122"/>
      <c r="M812" s="104"/>
    </row>
    <row r="813" spans="1:13" s="10" customFormat="1" x14ac:dyDescent="0.3">
      <c r="A813" s="5" t="s">
        <v>2842</v>
      </c>
      <c r="B813" s="6" t="s">
        <v>3731</v>
      </c>
      <c r="C813" s="5" t="s">
        <v>216</v>
      </c>
      <c r="D813" s="33">
        <v>2908</v>
      </c>
      <c r="E813" s="23">
        <f t="shared" si="34"/>
        <v>524.39344262295083</v>
      </c>
      <c r="F813" s="23">
        <f t="shared" si="35"/>
        <v>2383.6065573770493</v>
      </c>
      <c r="G813" s="5" t="s">
        <v>739</v>
      </c>
      <c r="H813" s="2"/>
      <c r="I813" s="105"/>
      <c r="J813" s="104"/>
      <c r="K813" s="107"/>
      <c r="L813" s="122"/>
      <c r="M813" s="104"/>
    </row>
    <row r="814" spans="1:13" s="10" customFormat="1" ht="24" x14ac:dyDescent="0.3">
      <c r="A814" s="5" t="s">
        <v>2843</v>
      </c>
      <c r="B814" s="6" t="s">
        <v>3732</v>
      </c>
      <c r="C814" s="5" t="s">
        <v>216</v>
      </c>
      <c r="D814" s="33">
        <v>3764</v>
      </c>
      <c r="E814" s="23">
        <f t="shared" si="34"/>
        <v>678.7540983606558</v>
      </c>
      <c r="F814" s="23">
        <f t="shared" si="35"/>
        <v>3085.2459016393445</v>
      </c>
      <c r="G814" s="5" t="s">
        <v>739</v>
      </c>
      <c r="H814" s="2"/>
      <c r="I814" s="105"/>
      <c r="J814" s="104"/>
      <c r="K814" s="107"/>
      <c r="L814" s="122"/>
      <c r="M814" s="104"/>
    </row>
    <row r="815" spans="1:13" s="10" customFormat="1" x14ac:dyDescent="0.3">
      <c r="A815" s="5" t="s">
        <v>2844</v>
      </c>
      <c r="B815" s="6" t="s">
        <v>3733</v>
      </c>
      <c r="C815" s="5" t="s">
        <v>216</v>
      </c>
      <c r="D815" s="33">
        <v>3031</v>
      </c>
      <c r="E815" s="23">
        <f t="shared" si="34"/>
        <v>546.57377049180332</v>
      </c>
      <c r="F815" s="23">
        <f t="shared" si="35"/>
        <v>2484.4262295081967</v>
      </c>
      <c r="G815" s="5" t="s">
        <v>739</v>
      </c>
      <c r="H815" s="2"/>
      <c r="I815" s="105"/>
      <c r="J815" s="104"/>
      <c r="K815" s="107"/>
      <c r="L815" s="122"/>
      <c r="M815" s="104"/>
    </row>
    <row r="816" spans="1:13" s="10" customFormat="1" x14ac:dyDescent="0.3">
      <c r="A816" s="5" t="s">
        <v>2845</v>
      </c>
      <c r="B816" s="6" t="s">
        <v>3734</v>
      </c>
      <c r="C816" s="5" t="s">
        <v>216</v>
      </c>
      <c r="D816" s="33">
        <v>2930</v>
      </c>
      <c r="E816" s="23">
        <f t="shared" si="34"/>
        <v>528.36065573770497</v>
      </c>
      <c r="F816" s="23">
        <f t="shared" si="35"/>
        <v>2401.6393442622953</v>
      </c>
      <c r="G816" s="5" t="s">
        <v>739</v>
      </c>
      <c r="H816" s="2"/>
      <c r="I816" s="105"/>
      <c r="J816" s="104"/>
      <c r="K816" s="107"/>
      <c r="L816" s="122"/>
      <c r="M816" s="104"/>
    </row>
    <row r="817" spans="1:13" s="10" customFormat="1" x14ac:dyDescent="0.3">
      <c r="A817" s="5" t="s">
        <v>2846</v>
      </c>
      <c r="B817" s="6" t="s">
        <v>3735</v>
      </c>
      <c r="C817" s="5" t="s">
        <v>216</v>
      </c>
      <c r="D817" s="33">
        <v>2964</v>
      </c>
      <c r="E817" s="23">
        <f t="shared" si="34"/>
        <v>534.49180327868851</v>
      </c>
      <c r="F817" s="23">
        <f t="shared" si="35"/>
        <v>2429.5081967213114</v>
      </c>
      <c r="G817" s="5" t="s">
        <v>739</v>
      </c>
      <c r="H817" s="2"/>
      <c r="I817" s="105"/>
      <c r="J817" s="104"/>
      <c r="K817" s="107"/>
      <c r="L817" s="122"/>
      <c r="M817" s="104"/>
    </row>
    <row r="818" spans="1:13" s="10" customFormat="1" x14ac:dyDescent="0.3">
      <c r="A818" s="5" t="s">
        <v>2847</v>
      </c>
      <c r="B818" s="6" t="s">
        <v>3736</v>
      </c>
      <c r="C818" s="5" t="s">
        <v>216</v>
      </c>
      <c r="D818" s="33">
        <v>3981</v>
      </c>
      <c r="E818" s="23">
        <f t="shared" si="34"/>
        <v>717.88524590163934</v>
      </c>
      <c r="F818" s="23">
        <f t="shared" si="35"/>
        <v>3263.1147540983607</v>
      </c>
      <c r="G818" s="5" t="s">
        <v>739</v>
      </c>
      <c r="H818" s="2"/>
      <c r="I818" s="105"/>
      <c r="J818" s="104"/>
      <c r="K818" s="107"/>
      <c r="L818" s="122"/>
      <c r="M818" s="104"/>
    </row>
    <row r="819" spans="1:13" s="10" customFormat="1" ht="60" x14ac:dyDescent="0.3">
      <c r="A819" s="5" t="s">
        <v>2848</v>
      </c>
      <c r="B819" s="102" t="s">
        <v>2824</v>
      </c>
      <c r="C819" s="5" t="s">
        <v>216</v>
      </c>
      <c r="D819" s="33">
        <v>9562</v>
      </c>
      <c r="E819" s="23">
        <f t="shared" si="34"/>
        <v>1724.295081967213</v>
      </c>
      <c r="F819" s="23">
        <f t="shared" si="35"/>
        <v>7837.7049180327867</v>
      </c>
      <c r="G819" s="5" t="s">
        <v>739</v>
      </c>
      <c r="H819" s="2"/>
      <c r="I819" s="105"/>
      <c r="J819" s="104"/>
      <c r="K819" s="107"/>
      <c r="L819" s="122"/>
      <c r="M819" s="104"/>
    </row>
    <row r="820" spans="1:13" s="10" customFormat="1" ht="24" x14ac:dyDescent="0.3">
      <c r="A820" s="5" t="s">
        <v>2849</v>
      </c>
      <c r="B820" s="102" t="s">
        <v>2825</v>
      </c>
      <c r="C820" s="5" t="s">
        <v>216</v>
      </c>
      <c r="D820" s="33">
        <v>5223</v>
      </c>
      <c r="E820" s="23">
        <f t="shared" si="34"/>
        <v>941.85245901639348</v>
      </c>
      <c r="F820" s="23">
        <f t="shared" si="35"/>
        <v>4281.1475409836066</v>
      </c>
      <c r="G820" s="5" t="s">
        <v>739</v>
      </c>
      <c r="H820" s="2"/>
      <c r="I820" s="105"/>
      <c r="J820" s="104"/>
      <c r="K820" s="107"/>
      <c r="L820" s="122"/>
      <c r="M820" s="104"/>
    </row>
    <row r="821" spans="1:13" s="10" customFormat="1" ht="36" x14ac:dyDescent="0.3">
      <c r="A821" s="5" t="s">
        <v>2850</v>
      </c>
      <c r="B821" s="102" t="s">
        <v>2826</v>
      </c>
      <c r="C821" s="5" t="s">
        <v>216</v>
      </c>
      <c r="D821" s="33">
        <v>2695</v>
      </c>
      <c r="E821" s="23">
        <f t="shared" si="34"/>
        <v>485.98360655737713</v>
      </c>
      <c r="F821" s="23">
        <f t="shared" si="35"/>
        <v>2209.0163934426232</v>
      </c>
      <c r="G821" s="5" t="s">
        <v>739</v>
      </c>
      <c r="H821" s="2"/>
      <c r="I821" s="105"/>
      <c r="J821" s="104"/>
      <c r="K821" s="107"/>
      <c r="L821" s="122"/>
      <c r="M821" s="104"/>
    </row>
    <row r="822" spans="1:13" s="10" customFormat="1" x14ac:dyDescent="0.3">
      <c r="A822" s="5" t="s">
        <v>2851</v>
      </c>
      <c r="B822" s="6" t="s">
        <v>3737</v>
      </c>
      <c r="C822" s="5" t="s">
        <v>216</v>
      </c>
      <c r="D822" s="33">
        <v>4317</v>
      </c>
      <c r="E822" s="23">
        <f t="shared" si="34"/>
        <v>778.47540983606564</v>
      </c>
      <c r="F822" s="23">
        <f t="shared" si="35"/>
        <v>3538.5245901639346</v>
      </c>
      <c r="G822" s="5" t="s">
        <v>739</v>
      </c>
      <c r="H822" s="2"/>
      <c r="I822" s="105"/>
      <c r="J822" s="104"/>
      <c r="K822" s="107"/>
      <c r="L822" s="122"/>
      <c r="M822" s="104"/>
    </row>
    <row r="823" spans="1:13" s="10" customFormat="1" ht="36" x14ac:dyDescent="0.3">
      <c r="A823" s="5" t="s">
        <v>2883</v>
      </c>
      <c r="B823" s="6" t="s">
        <v>3738</v>
      </c>
      <c r="C823" s="5" t="s">
        <v>216</v>
      </c>
      <c r="D823" s="33">
        <v>2773</v>
      </c>
      <c r="E823" s="23">
        <f t="shared" si="34"/>
        <v>500.0491803278689</v>
      </c>
      <c r="F823" s="23">
        <f t="shared" si="35"/>
        <v>2272.9508196721313</v>
      </c>
      <c r="G823" s="5" t="s">
        <v>238</v>
      </c>
      <c r="H823" s="2"/>
      <c r="I823" s="105"/>
      <c r="J823" s="104"/>
      <c r="K823" s="107"/>
      <c r="L823" s="122"/>
      <c r="M823" s="104"/>
    </row>
    <row r="824" spans="1:13" s="10" customFormat="1" ht="14.4" x14ac:dyDescent="0.3">
      <c r="A824" s="66" t="s">
        <v>645</v>
      </c>
      <c r="B824" s="251" t="s">
        <v>3739</v>
      </c>
      <c r="C824" s="240"/>
      <c r="D824" s="240"/>
      <c r="E824" s="240"/>
      <c r="F824" s="240"/>
      <c r="G824" s="241"/>
      <c r="H824" s="2"/>
      <c r="I824" s="105"/>
      <c r="J824" s="104"/>
      <c r="K824" s="107"/>
      <c r="L824" s="122"/>
      <c r="M824" s="104"/>
    </row>
    <row r="825" spans="1:13" s="10" customFormat="1" ht="24" x14ac:dyDescent="0.3">
      <c r="A825" s="7" t="s">
        <v>646</v>
      </c>
      <c r="B825" s="14" t="s">
        <v>3750</v>
      </c>
      <c r="C825" s="159" t="s">
        <v>216</v>
      </c>
      <c r="D825" s="160">
        <v>492</v>
      </c>
      <c r="E825" s="23">
        <f>D825/1.22*0.22</f>
        <v>88.721311475409834</v>
      </c>
      <c r="F825" s="23">
        <f>D825/1.22</f>
        <v>403.27868852459017</v>
      </c>
      <c r="G825" s="159" t="s">
        <v>739</v>
      </c>
      <c r="H825" s="2"/>
      <c r="I825" s="105"/>
      <c r="J825" s="104"/>
      <c r="K825" s="107"/>
      <c r="L825" s="122"/>
      <c r="M825" s="104"/>
    </row>
    <row r="826" spans="1:13" s="10" customFormat="1" ht="24" x14ac:dyDescent="0.3">
      <c r="A826" s="7" t="s">
        <v>647</v>
      </c>
      <c r="B826" s="14" t="s">
        <v>3751</v>
      </c>
      <c r="C826" s="159" t="s">
        <v>216</v>
      </c>
      <c r="D826" s="160">
        <v>369</v>
      </c>
      <c r="E826" s="23">
        <f t="shared" ref="E826:E846" si="36">D826/1.22*0.22</f>
        <v>66.54098360655739</v>
      </c>
      <c r="F826" s="23">
        <f t="shared" ref="F826:F846" si="37">D826/1.22</f>
        <v>302.45901639344265</v>
      </c>
      <c r="G826" s="159" t="s">
        <v>739</v>
      </c>
      <c r="H826" s="2"/>
      <c r="I826" s="105"/>
      <c r="J826" s="104"/>
      <c r="K826" s="107"/>
      <c r="L826" s="122"/>
      <c r="M826" s="104"/>
    </row>
    <row r="827" spans="1:13" s="10" customFormat="1" ht="22.8" x14ac:dyDescent="0.3">
      <c r="A827" s="86" t="s">
        <v>648</v>
      </c>
      <c r="B827" s="79" t="s">
        <v>3752</v>
      </c>
      <c r="C827" s="42" t="s">
        <v>216</v>
      </c>
      <c r="D827" s="43">
        <v>420</v>
      </c>
      <c r="E827" s="44">
        <f t="shared" si="36"/>
        <v>75.73770491803279</v>
      </c>
      <c r="F827" s="44">
        <f t="shared" si="37"/>
        <v>344.26229508196724</v>
      </c>
      <c r="G827" s="42" t="s">
        <v>739</v>
      </c>
      <c r="H827" s="2"/>
      <c r="I827" s="105"/>
      <c r="J827" s="104"/>
      <c r="K827" s="107"/>
      <c r="L827" s="122"/>
      <c r="M827" s="104"/>
    </row>
    <row r="828" spans="1:13" s="10" customFormat="1" ht="24" x14ac:dyDescent="0.3">
      <c r="A828" s="7" t="s">
        <v>649</v>
      </c>
      <c r="B828" s="14" t="s">
        <v>3753</v>
      </c>
      <c r="C828" s="159" t="s">
        <v>216</v>
      </c>
      <c r="D828" s="160">
        <v>409</v>
      </c>
      <c r="E828" s="23">
        <f t="shared" si="36"/>
        <v>73.754098360655732</v>
      </c>
      <c r="F828" s="23">
        <f t="shared" si="37"/>
        <v>335.24590163934425</v>
      </c>
      <c r="G828" s="159"/>
      <c r="H828" s="2"/>
      <c r="I828" s="105"/>
      <c r="J828" s="104"/>
      <c r="K828" s="107"/>
      <c r="L828" s="122"/>
      <c r="M828" s="104"/>
    </row>
    <row r="829" spans="1:13" s="10" customFormat="1" ht="24" x14ac:dyDescent="0.3">
      <c r="A829" s="7" t="s">
        <v>650</v>
      </c>
      <c r="B829" s="14" t="s">
        <v>3754</v>
      </c>
      <c r="C829" s="159" t="s">
        <v>216</v>
      </c>
      <c r="D829" s="160">
        <v>330</v>
      </c>
      <c r="E829" s="23">
        <f t="shared" si="36"/>
        <v>59.508196721311471</v>
      </c>
      <c r="F829" s="23">
        <f t="shared" si="37"/>
        <v>270.49180327868851</v>
      </c>
      <c r="G829" s="159" t="s">
        <v>739</v>
      </c>
      <c r="H829" s="2"/>
      <c r="I829" s="105"/>
      <c r="J829" s="104"/>
      <c r="K829" s="107"/>
      <c r="L829" s="122"/>
      <c r="M829" s="104"/>
    </row>
    <row r="830" spans="1:13" s="10" customFormat="1" ht="22.2" customHeight="1" x14ac:dyDescent="0.3">
      <c r="A830" s="7" t="s">
        <v>651</v>
      </c>
      <c r="B830" s="14" t="s">
        <v>3755</v>
      </c>
      <c r="C830" s="159" t="s">
        <v>216</v>
      </c>
      <c r="D830" s="160">
        <v>330</v>
      </c>
      <c r="E830" s="23">
        <f t="shared" si="36"/>
        <v>59.508196721311471</v>
      </c>
      <c r="F830" s="23">
        <f t="shared" si="37"/>
        <v>270.49180327868851</v>
      </c>
      <c r="G830" s="159" t="s">
        <v>739</v>
      </c>
      <c r="H830" s="2"/>
      <c r="I830" s="105"/>
      <c r="J830" s="104"/>
      <c r="K830" s="107"/>
      <c r="L830" s="122"/>
      <c r="M830" s="104"/>
    </row>
    <row r="831" spans="1:13" s="10" customFormat="1" ht="24" x14ac:dyDescent="0.3">
      <c r="A831" s="7" t="s">
        <v>652</v>
      </c>
      <c r="B831" s="14" t="s">
        <v>3756</v>
      </c>
      <c r="C831" s="159" t="s">
        <v>216</v>
      </c>
      <c r="D831" s="160">
        <v>447</v>
      </c>
      <c r="E831" s="23">
        <f t="shared" si="36"/>
        <v>80.606557377049185</v>
      </c>
      <c r="F831" s="23">
        <f t="shared" si="37"/>
        <v>366.39344262295083</v>
      </c>
      <c r="G831" s="159"/>
      <c r="H831" s="2"/>
      <c r="I831" s="105"/>
      <c r="J831" s="104"/>
      <c r="K831" s="107"/>
      <c r="L831" s="122"/>
      <c r="M831" s="104"/>
    </row>
    <row r="832" spans="1:13" s="10" customFormat="1" ht="24" x14ac:dyDescent="0.3">
      <c r="A832" s="7" t="s">
        <v>653</v>
      </c>
      <c r="B832" s="14" t="s">
        <v>3757</v>
      </c>
      <c r="C832" s="159" t="s">
        <v>216</v>
      </c>
      <c r="D832" s="160">
        <v>834</v>
      </c>
      <c r="E832" s="23">
        <f t="shared" si="36"/>
        <v>150.39344262295083</v>
      </c>
      <c r="F832" s="23">
        <f t="shared" si="37"/>
        <v>683.60655737704917</v>
      </c>
      <c r="G832" s="159" t="s">
        <v>739</v>
      </c>
      <c r="H832" s="2"/>
      <c r="I832" s="105"/>
      <c r="J832" s="104"/>
      <c r="K832" s="107"/>
      <c r="L832" s="122"/>
      <c r="M832" s="104"/>
    </row>
    <row r="833" spans="1:13" s="189" customFormat="1" ht="24" x14ac:dyDescent="0.3">
      <c r="A833" s="195" t="s">
        <v>654</v>
      </c>
      <c r="B833" s="193" t="s">
        <v>3758</v>
      </c>
      <c r="C833" s="184" t="s">
        <v>216</v>
      </c>
      <c r="D833" s="185">
        <v>1141</v>
      </c>
      <c r="E833" s="186">
        <f t="shared" si="36"/>
        <v>205.75409836065575</v>
      </c>
      <c r="F833" s="186">
        <f t="shared" si="37"/>
        <v>935.24590163934431</v>
      </c>
      <c r="G833" s="184" t="s">
        <v>739</v>
      </c>
      <c r="H833" s="2" t="s">
        <v>4854</v>
      </c>
      <c r="I833" s="170"/>
      <c r="J833" s="171"/>
      <c r="K833" s="187"/>
      <c r="L833" s="188"/>
      <c r="M833" s="171"/>
    </row>
    <row r="834" spans="1:13" s="10" customFormat="1" ht="36" x14ac:dyDescent="0.3">
      <c r="A834" s="7" t="s">
        <v>655</v>
      </c>
      <c r="B834" s="14" t="s">
        <v>3759</v>
      </c>
      <c r="C834" s="159" t="s">
        <v>216</v>
      </c>
      <c r="D834" s="160">
        <v>644</v>
      </c>
      <c r="E834" s="23">
        <f t="shared" si="36"/>
        <v>116.1311475409836</v>
      </c>
      <c r="F834" s="23">
        <f t="shared" si="37"/>
        <v>527.86885245901635</v>
      </c>
      <c r="G834" s="159" t="s">
        <v>739</v>
      </c>
      <c r="H834" s="2"/>
      <c r="I834" s="105"/>
      <c r="J834" s="104"/>
      <c r="K834" s="107"/>
      <c r="L834" s="122"/>
      <c r="M834" s="104"/>
    </row>
    <row r="835" spans="1:13" s="189" customFormat="1" ht="36" x14ac:dyDescent="0.3">
      <c r="A835" s="195" t="s">
        <v>656</v>
      </c>
      <c r="B835" s="193" t="s">
        <v>3760</v>
      </c>
      <c r="C835" s="184" t="s">
        <v>216</v>
      </c>
      <c r="D835" s="185">
        <v>1107</v>
      </c>
      <c r="E835" s="186">
        <f t="shared" si="36"/>
        <v>199.62295081967213</v>
      </c>
      <c r="F835" s="186">
        <f t="shared" si="37"/>
        <v>907.37704918032784</v>
      </c>
      <c r="G835" s="184" t="s">
        <v>739</v>
      </c>
      <c r="H835" s="2" t="s">
        <v>4854</v>
      </c>
      <c r="I835" s="170"/>
      <c r="J835" s="171"/>
      <c r="K835" s="187"/>
      <c r="L835" s="188"/>
      <c r="M835" s="171"/>
    </row>
    <row r="836" spans="1:13" s="10" customFormat="1" ht="22.8" x14ac:dyDescent="0.3">
      <c r="A836" s="28" t="s">
        <v>657</v>
      </c>
      <c r="B836" s="29" t="s">
        <v>3761</v>
      </c>
      <c r="C836" s="30" t="s">
        <v>216</v>
      </c>
      <c r="D836" s="31">
        <v>481</v>
      </c>
      <c r="E836" s="44">
        <f t="shared" si="36"/>
        <v>86.73770491803279</v>
      </c>
      <c r="F836" s="44">
        <f t="shared" si="37"/>
        <v>394.26229508196724</v>
      </c>
      <c r="G836" s="30" t="s">
        <v>238</v>
      </c>
      <c r="H836" s="2"/>
      <c r="I836" s="105"/>
      <c r="J836" s="104"/>
      <c r="K836" s="107"/>
      <c r="L836" s="122"/>
      <c r="M836" s="104"/>
    </row>
    <row r="837" spans="1:13" s="189" customFormat="1" ht="24" x14ac:dyDescent="0.3">
      <c r="A837" s="195" t="s">
        <v>658</v>
      </c>
      <c r="B837" s="193" t="s">
        <v>3762</v>
      </c>
      <c r="C837" s="184" t="s">
        <v>216</v>
      </c>
      <c r="D837" s="185">
        <v>626</v>
      </c>
      <c r="E837" s="186">
        <f t="shared" si="36"/>
        <v>112.88524590163935</v>
      </c>
      <c r="F837" s="186">
        <f t="shared" si="37"/>
        <v>513.11475409836066</v>
      </c>
      <c r="G837" s="184" t="s">
        <v>739</v>
      </c>
      <c r="H837" s="2" t="s">
        <v>4854</v>
      </c>
      <c r="I837" s="170"/>
      <c r="J837" s="171"/>
      <c r="K837" s="187"/>
      <c r="L837" s="188"/>
      <c r="M837" s="171"/>
    </row>
    <row r="838" spans="1:13" s="10" customFormat="1" ht="24" x14ac:dyDescent="0.3">
      <c r="A838" s="7" t="s">
        <v>659</v>
      </c>
      <c r="B838" s="14" t="s">
        <v>3763</v>
      </c>
      <c r="C838" s="159" t="s">
        <v>216</v>
      </c>
      <c r="D838" s="160">
        <v>436</v>
      </c>
      <c r="E838" s="23">
        <f t="shared" si="36"/>
        <v>78.622950819672141</v>
      </c>
      <c r="F838" s="23">
        <f t="shared" si="37"/>
        <v>357.3770491803279</v>
      </c>
      <c r="G838" s="159" t="s">
        <v>739</v>
      </c>
      <c r="H838" s="2"/>
      <c r="I838" s="105"/>
      <c r="J838" s="104"/>
      <c r="K838" s="107"/>
      <c r="L838" s="122"/>
      <c r="M838" s="104"/>
    </row>
    <row r="839" spans="1:13" s="10" customFormat="1" ht="24" x14ac:dyDescent="0.3">
      <c r="A839" s="7" t="s">
        <v>660</v>
      </c>
      <c r="B839" s="14" t="s">
        <v>3764</v>
      </c>
      <c r="C839" s="159" t="s">
        <v>216</v>
      </c>
      <c r="D839" s="160">
        <v>1085</v>
      </c>
      <c r="E839" s="23">
        <f t="shared" si="36"/>
        <v>195.65573770491804</v>
      </c>
      <c r="F839" s="23">
        <f t="shared" si="37"/>
        <v>889.34426229508199</v>
      </c>
      <c r="G839" s="159" t="s">
        <v>739</v>
      </c>
      <c r="H839" s="2"/>
      <c r="I839" s="105"/>
      <c r="J839" s="104"/>
      <c r="K839" s="107"/>
      <c r="L839" s="122"/>
      <c r="M839" s="104"/>
    </row>
    <row r="840" spans="1:13" s="189" customFormat="1" ht="24" x14ac:dyDescent="0.3">
      <c r="A840" s="195" t="s">
        <v>661</v>
      </c>
      <c r="B840" s="193" t="s">
        <v>3765</v>
      </c>
      <c r="C840" s="184" t="s">
        <v>216</v>
      </c>
      <c r="D840" s="185">
        <v>420</v>
      </c>
      <c r="E840" s="186">
        <f t="shared" si="36"/>
        <v>75.73770491803279</v>
      </c>
      <c r="F840" s="186">
        <f t="shared" si="37"/>
        <v>344.26229508196724</v>
      </c>
      <c r="G840" s="184" t="s">
        <v>739</v>
      </c>
      <c r="H840" s="2" t="s">
        <v>4854</v>
      </c>
      <c r="I840" s="170"/>
      <c r="J840" s="171"/>
      <c r="K840" s="187"/>
      <c r="L840" s="188"/>
      <c r="M840" s="171"/>
    </row>
    <row r="841" spans="1:13" s="10" customFormat="1" ht="24" x14ac:dyDescent="0.3">
      <c r="A841" s="7" t="s">
        <v>662</v>
      </c>
      <c r="B841" s="14" t="s">
        <v>3766</v>
      </c>
      <c r="C841" s="159" t="s">
        <v>216</v>
      </c>
      <c r="D841" s="160">
        <v>420</v>
      </c>
      <c r="E841" s="23">
        <f t="shared" si="36"/>
        <v>75.73770491803279</v>
      </c>
      <c r="F841" s="23">
        <f t="shared" si="37"/>
        <v>344.26229508196724</v>
      </c>
      <c r="G841" s="159" t="s">
        <v>739</v>
      </c>
      <c r="H841" s="2"/>
      <c r="I841" s="105"/>
      <c r="J841" s="104"/>
      <c r="K841" s="107"/>
      <c r="L841" s="122"/>
      <c r="M841" s="104"/>
    </row>
    <row r="842" spans="1:13" s="10" customFormat="1" ht="24" x14ac:dyDescent="0.3">
      <c r="A842" s="7" t="s">
        <v>663</v>
      </c>
      <c r="B842" s="14" t="s">
        <v>3767</v>
      </c>
      <c r="C842" s="159" t="s">
        <v>216</v>
      </c>
      <c r="D842" s="160">
        <v>201</v>
      </c>
      <c r="E842" s="23">
        <f t="shared" si="36"/>
        <v>36.245901639344261</v>
      </c>
      <c r="F842" s="23">
        <f t="shared" si="37"/>
        <v>164.75409836065575</v>
      </c>
      <c r="G842" s="159"/>
      <c r="H842" s="2"/>
      <c r="I842" s="105"/>
      <c r="J842" s="104"/>
      <c r="K842" s="107"/>
      <c r="L842" s="122"/>
      <c r="M842" s="104"/>
    </row>
    <row r="843" spans="1:13" s="10" customFormat="1" ht="24" x14ac:dyDescent="0.3">
      <c r="A843" s="7" t="s">
        <v>664</v>
      </c>
      <c r="B843" s="14" t="s">
        <v>3768</v>
      </c>
      <c r="C843" s="159" t="s">
        <v>216</v>
      </c>
      <c r="D843" s="160">
        <v>112</v>
      </c>
      <c r="E843" s="23">
        <f t="shared" si="36"/>
        <v>20.196721311475407</v>
      </c>
      <c r="F843" s="23">
        <f t="shared" si="37"/>
        <v>91.803278688524586</v>
      </c>
      <c r="G843" s="159"/>
      <c r="H843" s="2"/>
      <c r="I843" s="105"/>
      <c r="J843" s="104"/>
      <c r="K843" s="107"/>
      <c r="L843" s="122"/>
      <c r="M843" s="104"/>
    </row>
    <row r="844" spans="1:13" s="10" customFormat="1" ht="24" x14ac:dyDescent="0.3">
      <c r="A844" s="7" t="s">
        <v>665</v>
      </c>
      <c r="B844" s="14" t="s">
        <v>3769</v>
      </c>
      <c r="C844" s="159" t="s">
        <v>216</v>
      </c>
      <c r="D844" s="160">
        <v>112</v>
      </c>
      <c r="E844" s="23">
        <f t="shared" si="36"/>
        <v>20.196721311475407</v>
      </c>
      <c r="F844" s="23">
        <f t="shared" si="37"/>
        <v>91.803278688524586</v>
      </c>
      <c r="G844" s="159"/>
      <c r="H844" s="2"/>
      <c r="I844" s="105"/>
      <c r="J844" s="104"/>
      <c r="K844" s="107"/>
      <c r="L844" s="122"/>
      <c r="M844" s="104"/>
    </row>
    <row r="845" spans="1:13" s="10" customFormat="1" ht="24" x14ac:dyDescent="0.3">
      <c r="A845" s="7" t="s">
        <v>666</v>
      </c>
      <c r="B845" s="14" t="s">
        <v>3770</v>
      </c>
      <c r="C845" s="159" t="s">
        <v>216</v>
      </c>
      <c r="D845" s="160">
        <v>112</v>
      </c>
      <c r="E845" s="23">
        <f t="shared" si="36"/>
        <v>20.196721311475407</v>
      </c>
      <c r="F845" s="23">
        <f t="shared" si="37"/>
        <v>91.803278688524586</v>
      </c>
      <c r="G845" s="159"/>
      <c r="H845" s="2"/>
      <c r="I845" s="105"/>
      <c r="J845" s="104"/>
      <c r="K845" s="107"/>
      <c r="L845" s="122"/>
      <c r="M845" s="104"/>
    </row>
    <row r="846" spans="1:13" s="10" customFormat="1" x14ac:dyDescent="0.3">
      <c r="A846" s="7" t="s">
        <v>667</v>
      </c>
      <c r="B846" s="14" t="s">
        <v>3771</v>
      </c>
      <c r="C846" s="159" t="s">
        <v>216</v>
      </c>
      <c r="D846" s="160">
        <v>917</v>
      </c>
      <c r="E846" s="23">
        <f t="shared" si="36"/>
        <v>165.36065573770495</v>
      </c>
      <c r="F846" s="23">
        <f t="shared" si="37"/>
        <v>751.63934426229514</v>
      </c>
      <c r="G846" s="30"/>
      <c r="H846" s="2"/>
      <c r="I846" s="105"/>
      <c r="J846" s="104"/>
      <c r="K846" s="107"/>
      <c r="L846" s="122"/>
      <c r="M846" s="104"/>
    </row>
    <row r="847" spans="1:13" s="10" customFormat="1" ht="14.4" x14ac:dyDescent="0.3">
      <c r="A847" s="66" t="s">
        <v>668</v>
      </c>
      <c r="B847" s="251" t="s">
        <v>3740</v>
      </c>
      <c r="C847" s="240"/>
      <c r="D847" s="240"/>
      <c r="E847" s="240"/>
      <c r="F847" s="240"/>
      <c r="G847" s="241"/>
      <c r="H847" s="2"/>
      <c r="I847" s="105"/>
      <c r="J847" s="104"/>
      <c r="K847" s="107"/>
      <c r="L847" s="122"/>
      <c r="M847" s="104"/>
    </row>
    <row r="848" spans="1:13" s="10" customFormat="1" ht="24" x14ac:dyDescent="0.3">
      <c r="A848" s="7" t="s">
        <v>669</v>
      </c>
      <c r="B848" s="14" t="s">
        <v>3772</v>
      </c>
      <c r="C848" s="159" t="s">
        <v>216</v>
      </c>
      <c r="D848" s="160">
        <v>1566</v>
      </c>
      <c r="E848" s="23">
        <f>D848/1.22*0.22</f>
        <v>282.39344262295083</v>
      </c>
      <c r="F848" s="23">
        <f>D848/1.22</f>
        <v>1283.6065573770493</v>
      </c>
      <c r="G848" s="159"/>
      <c r="H848" s="2"/>
      <c r="I848" s="105"/>
      <c r="J848" s="104"/>
      <c r="K848" s="107"/>
      <c r="L848" s="122"/>
      <c r="M848" s="104"/>
    </row>
    <row r="849" spans="1:13" s="189" customFormat="1" x14ac:dyDescent="0.3">
      <c r="A849" s="195" t="s">
        <v>670</v>
      </c>
      <c r="B849" s="193" t="s">
        <v>671</v>
      </c>
      <c r="C849" s="184" t="s">
        <v>216</v>
      </c>
      <c r="D849" s="185">
        <v>873</v>
      </c>
      <c r="E849" s="186">
        <f t="shared" ref="E849:E912" si="38">D849/1.22*0.22</f>
        <v>157.42622950819674</v>
      </c>
      <c r="F849" s="186">
        <f t="shared" ref="F849:F912" si="39">D849/1.22</f>
        <v>715.57377049180332</v>
      </c>
      <c r="G849" s="184" t="s">
        <v>241</v>
      </c>
      <c r="H849" s="2" t="s">
        <v>4854</v>
      </c>
      <c r="I849" s="170"/>
      <c r="J849" s="171"/>
      <c r="K849" s="187"/>
      <c r="L849" s="188"/>
      <c r="M849" s="171"/>
    </row>
    <row r="850" spans="1:13" s="189" customFormat="1" x14ac:dyDescent="0.3">
      <c r="A850" s="195" t="s">
        <v>672</v>
      </c>
      <c r="B850" s="193" t="s">
        <v>3773</v>
      </c>
      <c r="C850" s="184" t="s">
        <v>216</v>
      </c>
      <c r="D850" s="185">
        <v>873</v>
      </c>
      <c r="E850" s="186">
        <f t="shared" si="38"/>
        <v>157.42622950819674</v>
      </c>
      <c r="F850" s="186">
        <f t="shared" si="39"/>
        <v>715.57377049180332</v>
      </c>
      <c r="G850" s="184" t="s">
        <v>241</v>
      </c>
      <c r="H850" s="2" t="s">
        <v>4854</v>
      </c>
      <c r="I850" s="170"/>
      <c r="J850" s="171"/>
      <c r="K850" s="187"/>
      <c r="L850" s="188"/>
      <c r="M850" s="171"/>
    </row>
    <row r="851" spans="1:13" s="189" customFormat="1" ht="24" x14ac:dyDescent="0.3">
      <c r="A851" s="195" t="s">
        <v>673</v>
      </c>
      <c r="B851" s="193" t="s">
        <v>3774</v>
      </c>
      <c r="C851" s="184" t="s">
        <v>216</v>
      </c>
      <c r="D851" s="185">
        <v>652</v>
      </c>
      <c r="E851" s="186">
        <f t="shared" si="38"/>
        <v>117.57377049180327</v>
      </c>
      <c r="F851" s="186">
        <f t="shared" si="39"/>
        <v>534.42622950819668</v>
      </c>
      <c r="G851" s="184" t="s">
        <v>238</v>
      </c>
      <c r="H851" s="2" t="s">
        <v>4854</v>
      </c>
      <c r="I851" s="170"/>
      <c r="J851" s="171"/>
      <c r="K851" s="187"/>
      <c r="L851" s="188"/>
      <c r="M851" s="171"/>
    </row>
    <row r="852" spans="1:13" s="189" customFormat="1" ht="24" x14ac:dyDescent="0.3">
      <c r="A852" s="195" t="s">
        <v>674</v>
      </c>
      <c r="B852" s="193" t="s">
        <v>3775</v>
      </c>
      <c r="C852" s="184" t="s">
        <v>216</v>
      </c>
      <c r="D852" s="185">
        <v>4826</v>
      </c>
      <c r="E852" s="186">
        <f t="shared" si="38"/>
        <v>870.26229508196718</v>
      </c>
      <c r="F852" s="186">
        <f t="shared" si="39"/>
        <v>3955.7377049180327</v>
      </c>
      <c r="G852" s="184" t="s">
        <v>238</v>
      </c>
      <c r="H852" s="2" t="s">
        <v>4854</v>
      </c>
      <c r="I852" s="170"/>
      <c r="J852" s="171"/>
      <c r="K852" s="187"/>
      <c r="L852" s="188"/>
      <c r="M852" s="171"/>
    </row>
    <row r="853" spans="1:13" s="10" customFormat="1" ht="24" x14ac:dyDescent="0.3">
      <c r="A853" s="7" t="s">
        <v>675</v>
      </c>
      <c r="B853" s="14" t="s">
        <v>3776</v>
      </c>
      <c r="C853" s="159" t="s">
        <v>216</v>
      </c>
      <c r="D853" s="160">
        <v>660</v>
      </c>
      <c r="E853" s="23">
        <f t="shared" si="38"/>
        <v>119.01639344262294</v>
      </c>
      <c r="F853" s="23">
        <f t="shared" si="39"/>
        <v>540.98360655737702</v>
      </c>
      <c r="G853" s="159"/>
      <c r="H853" s="2"/>
      <c r="I853" s="105"/>
      <c r="J853" s="104"/>
      <c r="K853" s="107"/>
      <c r="L853" s="122"/>
      <c r="M853" s="104"/>
    </row>
    <row r="854" spans="1:13" s="10" customFormat="1" x14ac:dyDescent="0.3">
      <c r="A854" s="7" t="s">
        <v>676</v>
      </c>
      <c r="B854" s="14" t="s">
        <v>3777</v>
      </c>
      <c r="C854" s="159" t="s">
        <v>216</v>
      </c>
      <c r="D854" s="160">
        <v>593</v>
      </c>
      <c r="E854" s="23">
        <f t="shared" si="38"/>
        <v>106.9344262295082</v>
      </c>
      <c r="F854" s="23">
        <f t="shared" si="39"/>
        <v>486.06557377049182</v>
      </c>
      <c r="G854" s="159"/>
      <c r="H854" s="2"/>
      <c r="I854" s="105"/>
      <c r="J854" s="104"/>
      <c r="K854" s="107"/>
      <c r="L854" s="122"/>
      <c r="M854" s="104"/>
    </row>
    <row r="855" spans="1:13" s="189" customFormat="1" ht="24" x14ac:dyDescent="0.3">
      <c r="A855" s="195" t="s">
        <v>677</v>
      </c>
      <c r="B855" s="193" t="s">
        <v>3067</v>
      </c>
      <c r="C855" s="184" t="s">
        <v>216</v>
      </c>
      <c r="D855" s="185">
        <v>652</v>
      </c>
      <c r="E855" s="186">
        <f t="shared" si="38"/>
        <v>117.57377049180327</v>
      </c>
      <c r="F855" s="186">
        <f t="shared" si="39"/>
        <v>534.42622950819668</v>
      </c>
      <c r="G855" s="184" t="s">
        <v>238</v>
      </c>
      <c r="H855" s="2" t="s">
        <v>4854</v>
      </c>
      <c r="I855" s="170"/>
      <c r="J855" s="171"/>
      <c r="K855" s="187"/>
      <c r="L855" s="188"/>
      <c r="M855" s="171"/>
    </row>
    <row r="856" spans="1:13" s="10" customFormat="1" ht="24" x14ac:dyDescent="0.3">
      <c r="A856" s="7" t="s">
        <v>678</v>
      </c>
      <c r="B856" s="14" t="s">
        <v>3778</v>
      </c>
      <c r="C856" s="159" t="s">
        <v>216</v>
      </c>
      <c r="D856" s="160">
        <v>794</v>
      </c>
      <c r="E856" s="23">
        <f t="shared" si="38"/>
        <v>143.18032786885246</v>
      </c>
      <c r="F856" s="23">
        <f t="shared" si="39"/>
        <v>650.81967213114751</v>
      </c>
      <c r="G856" s="159" t="s">
        <v>241</v>
      </c>
      <c r="H856" s="2"/>
      <c r="I856" s="105"/>
      <c r="J856" s="104"/>
      <c r="K856" s="107"/>
      <c r="L856" s="122"/>
      <c r="M856" s="104"/>
    </row>
    <row r="857" spans="1:13" s="189" customFormat="1" ht="24" x14ac:dyDescent="0.3">
      <c r="A857" s="195" t="s">
        <v>679</v>
      </c>
      <c r="B857" s="193" t="s">
        <v>3779</v>
      </c>
      <c r="C857" s="184" t="s">
        <v>216</v>
      </c>
      <c r="D857" s="185">
        <v>873</v>
      </c>
      <c r="E857" s="186">
        <f t="shared" si="38"/>
        <v>157.42622950819674</v>
      </c>
      <c r="F857" s="186">
        <f t="shared" si="39"/>
        <v>715.57377049180332</v>
      </c>
      <c r="G857" s="184" t="s">
        <v>241</v>
      </c>
      <c r="H857" s="2" t="s">
        <v>4854</v>
      </c>
      <c r="I857" s="170"/>
      <c r="J857" s="171"/>
      <c r="K857" s="187"/>
      <c r="L857" s="188"/>
      <c r="M857" s="171"/>
    </row>
    <row r="858" spans="1:13" s="189" customFormat="1" ht="24" x14ac:dyDescent="0.3">
      <c r="A858" s="195" t="s">
        <v>680</v>
      </c>
      <c r="B858" s="193" t="s">
        <v>3780</v>
      </c>
      <c r="C858" s="184" t="s">
        <v>216</v>
      </c>
      <c r="D858" s="185">
        <v>873</v>
      </c>
      <c r="E858" s="186">
        <f t="shared" si="38"/>
        <v>157.42622950819674</v>
      </c>
      <c r="F858" s="186">
        <f t="shared" si="39"/>
        <v>715.57377049180332</v>
      </c>
      <c r="G858" s="184" t="s">
        <v>241</v>
      </c>
      <c r="H858" s="2" t="s">
        <v>4854</v>
      </c>
      <c r="I858" s="170"/>
      <c r="J858" s="171"/>
      <c r="K858" s="187"/>
      <c r="L858" s="188"/>
      <c r="M858" s="171"/>
    </row>
    <row r="859" spans="1:13" s="189" customFormat="1" ht="24" x14ac:dyDescent="0.3">
      <c r="A859" s="195" t="s">
        <v>681</v>
      </c>
      <c r="B859" s="193" t="s">
        <v>682</v>
      </c>
      <c r="C859" s="184" t="s">
        <v>216</v>
      </c>
      <c r="D859" s="185">
        <v>652</v>
      </c>
      <c r="E859" s="186">
        <f t="shared" si="38"/>
        <v>117.57377049180327</v>
      </c>
      <c r="F859" s="186">
        <f t="shared" si="39"/>
        <v>534.42622950819668</v>
      </c>
      <c r="G859" s="184" t="s">
        <v>238</v>
      </c>
      <c r="H859" s="2" t="s">
        <v>4854</v>
      </c>
      <c r="I859" s="170"/>
      <c r="J859" s="171"/>
      <c r="K859" s="187"/>
      <c r="L859" s="188"/>
      <c r="M859" s="171"/>
    </row>
    <row r="860" spans="1:13" s="10" customFormat="1" ht="24" x14ac:dyDescent="0.3">
      <c r="A860" s="7" t="s">
        <v>683</v>
      </c>
      <c r="B860" s="14" t="s">
        <v>3781</v>
      </c>
      <c r="C860" s="159" t="s">
        <v>216</v>
      </c>
      <c r="D860" s="160">
        <v>425</v>
      </c>
      <c r="E860" s="23">
        <f t="shared" si="38"/>
        <v>76.639344262295083</v>
      </c>
      <c r="F860" s="23">
        <f t="shared" si="39"/>
        <v>348.36065573770492</v>
      </c>
      <c r="G860" s="159"/>
      <c r="H860" s="2"/>
      <c r="I860" s="105"/>
      <c r="J860" s="104"/>
      <c r="K860" s="107"/>
      <c r="L860" s="122"/>
      <c r="M860" s="104"/>
    </row>
    <row r="861" spans="1:13" s="189" customFormat="1" ht="34.200000000000003" x14ac:dyDescent="0.3">
      <c r="A861" s="213" t="s">
        <v>684</v>
      </c>
      <c r="B861" s="203" t="s">
        <v>3829</v>
      </c>
      <c r="C861" s="204" t="s">
        <v>216</v>
      </c>
      <c r="D861" s="205">
        <v>652</v>
      </c>
      <c r="E861" s="206">
        <f t="shared" si="38"/>
        <v>117.57377049180327</v>
      </c>
      <c r="F861" s="206">
        <f t="shared" si="39"/>
        <v>534.42622950819668</v>
      </c>
      <c r="G861" s="204" t="s">
        <v>238</v>
      </c>
      <c r="H861" s="2" t="s">
        <v>4854</v>
      </c>
      <c r="I861" s="170"/>
      <c r="J861" s="171"/>
      <c r="K861" s="187"/>
      <c r="L861" s="188"/>
      <c r="M861" s="171"/>
    </row>
    <row r="862" spans="1:13" s="10" customFormat="1" ht="24" x14ac:dyDescent="0.3">
      <c r="A862" s="7" t="s">
        <v>685</v>
      </c>
      <c r="B862" s="14" t="s">
        <v>3782</v>
      </c>
      <c r="C862" s="159" t="s">
        <v>216</v>
      </c>
      <c r="D862" s="160">
        <v>521</v>
      </c>
      <c r="E862" s="23">
        <f t="shared" si="38"/>
        <v>93.950819672131146</v>
      </c>
      <c r="F862" s="23">
        <f t="shared" si="39"/>
        <v>427.04918032786884</v>
      </c>
      <c r="G862" s="159"/>
      <c r="H862" s="2"/>
      <c r="I862" s="105"/>
      <c r="J862" s="104"/>
      <c r="K862" s="107"/>
      <c r="L862" s="122"/>
      <c r="M862" s="104"/>
    </row>
    <row r="863" spans="1:13" s="10" customFormat="1" ht="24" x14ac:dyDescent="0.3">
      <c r="A863" s="7" t="s">
        <v>686</v>
      </c>
      <c r="B863" s="14" t="s">
        <v>3783</v>
      </c>
      <c r="C863" s="159" t="s">
        <v>216</v>
      </c>
      <c r="D863" s="160">
        <v>1085</v>
      </c>
      <c r="E863" s="23">
        <f t="shared" si="38"/>
        <v>195.65573770491804</v>
      </c>
      <c r="F863" s="23">
        <f t="shared" si="39"/>
        <v>889.34426229508199</v>
      </c>
      <c r="G863" s="30"/>
      <c r="H863" s="2"/>
      <c r="I863" s="105"/>
      <c r="J863" s="104"/>
      <c r="K863" s="107"/>
      <c r="L863" s="122"/>
      <c r="M863" s="104"/>
    </row>
    <row r="864" spans="1:13" s="189" customFormat="1" ht="24" x14ac:dyDescent="0.3">
      <c r="A864" s="195" t="s">
        <v>687</v>
      </c>
      <c r="B864" s="193" t="s">
        <v>3819</v>
      </c>
      <c r="C864" s="184" t="s">
        <v>216</v>
      </c>
      <c r="D864" s="185">
        <v>652</v>
      </c>
      <c r="E864" s="186">
        <f t="shared" si="38"/>
        <v>117.57377049180327</v>
      </c>
      <c r="F864" s="186">
        <f t="shared" si="39"/>
        <v>534.42622950819668</v>
      </c>
      <c r="G864" s="184" t="s">
        <v>238</v>
      </c>
      <c r="H864" s="2" t="s">
        <v>4854</v>
      </c>
      <c r="I864" s="170"/>
      <c r="J864" s="171"/>
      <c r="K864" s="187"/>
      <c r="L864" s="188"/>
      <c r="M864" s="171"/>
    </row>
    <row r="865" spans="1:13" s="10" customFormat="1" x14ac:dyDescent="0.3">
      <c r="A865" s="7" t="s">
        <v>688</v>
      </c>
      <c r="B865" s="14" t="s">
        <v>3784</v>
      </c>
      <c r="C865" s="159" t="s">
        <v>216</v>
      </c>
      <c r="D865" s="160">
        <v>425</v>
      </c>
      <c r="E865" s="23">
        <f t="shared" si="38"/>
        <v>76.639344262295083</v>
      </c>
      <c r="F865" s="23">
        <f t="shared" si="39"/>
        <v>348.36065573770492</v>
      </c>
      <c r="G865" s="159"/>
      <c r="H865" s="2"/>
      <c r="I865" s="105"/>
      <c r="J865" s="104"/>
      <c r="K865" s="107"/>
      <c r="L865" s="122"/>
      <c r="M865" s="104"/>
    </row>
    <row r="866" spans="1:13" s="10" customFormat="1" ht="24" x14ac:dyDescent="0.3">
      <c r="A866" s="7" t="s">
        <v>689</v>
      </c>
      <c r="B866" s="14" t="s">
        <v>3785</v>
      </c>
      <c r="C866" s="159" t="s">
        <v>216</v>
      </c>
      <c r="D866" s="160">
        <v>660</v>
      </c>
      <c r="E866" s="23">
        <f t="shared" si="38"/>
        <v>119.01639344262294</v>
      </c>
      <c r="F866" s="23">
        <f t="shared" si="39"/>
        <v>540.98360655737702</v>
      </c>
      <c r="G866" s="159"/>
      <c r="H866" s="2"/>
      <c r="I866" s="105"/>
      <c r="J866" s="104"/>
      <c r="K866" s="107"/>
      <c r="L866" s="122"/>
      <c r="M866" s="104"/>
    </row>
    <row r="867" spans="1:13" s="10" customFormat="1" ht="24" x14ac:dyDescent="0.3">
      <c r="A867" s="7" t="s">
        <v>690</v>
      </c>
      <c r="B867" s="14" t="s">
        <v>3786</v>
      </c>
      <c r="C867" s="159" t="s">
        <v>216</v>
      </c>
      <c r="D867" s="160">
        <v>347</v>
      </c>
      <c r="E867" s="23">
        <f t="shared" si="38"/>
        <v>62.57377049180328</v>
      </c>
      <c r="F867" s="23">
        <f t="shared" si="39"/>
        <v>284.42622950819674</v>
      </c>
      <c r="G867" s="159"/>
      <c r="H867" s="2"/>
      <c r="I867" s="105"/>
      <c r="J867" s="104"/>
      <c r="K867" s="107"/>
      <c r="L867" s="122"/>
      <c r="M867" s="104"/>
    </row>
    <row r="868" spans="1:13" s="189" customFormat="1" ht="24" x14ac:dyDescent="0.3">
      <c r="A868" s="195" t="s">
        <v>691</v>
      </c>
      <c r="B868" s="193" t="s">
        <v>3820</v>
      </c>
      <c r="C868" s="184" t="s">
        <v>216</v>
      </c>
      <c r="D868" s="185">
        <v>652</v>
      </c>
      <c r="E868" s="186">
        <f t="shared" si="38"/>
        <v>117.57377049180327</v>
      </c>
      <c r="F868" s="186">
        <f t="shared" si="39"/>
        <v>534.42622950819668</v>
      </c>
      <c r="G868" s="184" t="s">
        <v>238</v>
      </c>
      <c r="H868" s="2" t="s">
        <v>4854</v>
      </c>
      <c r="I868" s="170"/>
      <c r="J868" s="171"/>
      <c r="K868" s="187"/>
      <c r="L868" s="188"/>
      <c r="M868" s="171"/>
    </row>
    <row r="869" spans="1:13" s="189" customFormat="1" ht="24" x14ac:dyDescent="0.3">
      <c r="A869" s="195" t="s">
        <v>692</v>
      </c>
      <c r="B869" s="193" t="s">
        <v>3821</v>
      </c>
      <c r="C869" s="184" t="s">
        <v>216</v>
      </c>
      <c r="D869" s="185">
        <v>652</v>
      </c>
      <c r="E869" s="186">
        <f t="shared" si="38"/>
        <v>117.57377049180327</v>
      </c>
      <c r="F869" s="186">
        <f t="shared" si="39"/>
        <v>534.42622950819668</v>
      </c>
      <c r="G869" s="184" t="s">
        <v>238</v>
      </c>
      <c r="H869" s="2" t="s">
        <v>4854</v>
      </c>
      <c r="I869" s="170"/>
      <c r="J869" s="171"/>
      <c r="K869" s="187"/>
      <c r="L869" s="188"/>
      <c r="M869" s="171"/>
    </row>
    <row r="870" spans="1:13" s="189" customFormat="1" ht="24" x14ac:dyDescent="0.3">
      <c r="A870" s="195" t="s">
        <v>693</v>
      </c>
      <c r="B870" s="193" t="s">
        <v>3787</v>
      </c>
      <c r="C870" s="184" t="s">
        <v>216</v>
      </c>
      <c r="D870" s="185">
        <v>652</v>
      </c>
      <c r="E870" s="186">
        <f t="shared" si="38"/>
        <v>117.57377049180327</v>
      </c>
      <c r="F870" s="186">
        <f t="shared" si="39"/>
        <v>534.42622950819668</v>
      </c>
      <c r="G870" s="184" t="s">
        <v>238</v>
      </c>
      <c r="H870" s="2" t="s">
        <v>4854</v>
      </c>
      <c r="I870" s="170"/>
      <c r="J870" s="171"/>
      <c r="K870" s="187"/>
      <c r="L870" s="188"/>
      <c r="M870" s="171"/>
    </row>
    <row r="871" spans="1:13" s="189" customFormat="1" ht="24" x14ac:dyDescent="0.3">
      <c r="A871" s="195" t="s">
        <v>694</v>
      </c>
      <c r="B871" s="193" t="s">
        <v>3822</v>
      </c>
      <c r="C871" s="184" t="s">
        <v>216</v>
      </c>
      <c r="D871" s="185">
        <v>923</v>
      </c>
      <c r="E871" s="186">
        <f t="shared" si="38"/>
        <v>166.44262295081967</v>
      </c>
      <c r="F871" s="186">
        <f t="shared" si="39"/>
        <v>756.55737704918033</v>
      </c>
      <c r="G871" s="184" t="s">
        <v>238</v>
      </c>
      <c r="H871" s="2" t="s">
        <v>4854</v>
      </c>
      <c r="I871" s="170"/>
      <c r="J871" s="171"/>
      <c r="K871" s="187"/>
      <c r="L871" s="188"/>
      <c r="M871" s="171"/>
    </row>
    <row r="872" spans="1:13" s="10" customFormat="1" ht="24" x14ac:dyDescent="0.3">
      <c r="A872" s="7" t="s">
        <v>695</v>
      </c>
      <c r="B872" s="14" t="s">
        <v>3788</v>
      </c>
      <c r="C872" s="159" t="s">
        <v>216</v>
      </c>
      <c r="D872" s="160">
        <v>805</v>
      </c>
      <c r="E872" s="23">
        <f t="shared" si="38"/>
        <v>145.1639344262295</v>
      </c>
      <c r="F872" s="23">
        <f t="shared" si="39"/>
        <v>659.8360655737705</v>
      </c>
      <c r="G872" s="159"/>
      <c r="H872" s="2"/>
      <c r="I872" s="105"/>
      <c r="J872" s="104"/>
      <c r="K872" s="107"/>
      <c r="L872" s="122"/>
      <c r="M872" s="104"/>
    </row>
    <row r="873" spans="1:13" s="189" customFormat="1" ht="24" x14ac:dyDescent="0.3">
      <c r="A873" s="195" t="s">
        <v>696</v>
      </c>
      <c r="B873" s="193" t="s">
        <v>3789</v>
      </c>
      <c r="C873" s="184" t="s">
        <v>216</v>
      </c>
      <c r="D873" s="185">
        <v>1929</v>
      </c>
      <c r="E873" s="186">
        <f t="shared" si="38"/>
        <v>347.85245901639348</v>
      </c>
      <c r="F873" s="186">
        <f t="shared" si="39"/>
        <v>1581.1475409836066</v>
      </c>
      <c r="G873" s="184" t="s">
        <v>238</v>
      </c>
      <c r="H873" s="2" t="s">
        <v>4854</v>
      </c>
      <c r="I873" s="170"/>
      <c r="J873" s="171"/>
      <c r="K873" s="187"/>
      <c r="L873" s="188"/>
      <c r="M873" s="171"/>
    </row>
    <row r="874" spans="1:13" s="189" customFormat="1" ht="27" customHeight="1" x14ac:dyDescent="0.3">
      <c r="A874" s="195" t="s">
        <v>697</v>
      </c>
      <c r="B874" s="193" t="s">
        <v>3823</v>
      </c>
      <c r="C874" s="184" t="s">
        <v>216</v>
      </c>
      <c r="D874" s="185">
        <v>652</v>
      </c>
      <c r="E874" s="186">
        <f t="shared" si="38"/>
        <v>117.57377049180327</v>
      </c>
      <c r="F874" s="186">
        <f t="shared" si="39"/>
        <v>534.42622950819668</v>
      </c>
      <c r="G874" s="184" t="s">
        <v>238</v>
      </c>
      <c r="H874" s="2" t="s">
        <v>4854</v>
      </c>
      <c r="I874" s="170"/>
      <c r="J874" s="171"/>
      <c r="K874" s="187"/>
      <c r="L874" s="188"/>
      <c r="M874" s="171"/>
    </row>
    <row r="875" spans="1:13" s="189" customFormat="1" ht="24" customHeight="1" x14ac:dyDescent="0.3">
      <c r="A875" s="195" t="s">
        <v>698</v>
      </c>
      <c r="B875" s="193" t="s">
        <v>3790</v>
      </c>
      <c r="C875" s="184" t="s">
        <v>216</v>
      </c>
      <c r="D875" s="185">
        <v>418</v>
      </c>
      <c r="E875" s="186">
        <f t="shared" si="38"/>
        <v>75.377049180327873</v>
      </c>
      <c r="F875" s="186">
        <f t="shared" si="39"/>
        <v>342.62295081967216</v>
      </c>
      <c r="G875" s="184" t="s">
        <v>246</v>
      </c>
      <c r="H875" s="2" t="s">
        <v>4854</v>
      </c>
      <c r="I875" s="170"/>
      <c r="J875" s="171"/>
      <c r="K875" s="187"/>
      <c r="L875" s="188"/>
      <c r="M875" s="171"/>
    </row>
    <row r="876" spans="1:13" s="189" customFormat="1" x14ac:dyDescent="0.3">
      <c r="A876" s="195" t="s">
        <v>699</v>
      </c>
      <c r="B876" s="193" t="s">
        <v>3791</v>
      </c>
      <c r="C876" s="184" t="s">
        <v>216</v>
      </c>
      <c r="D876" s="185">
        <v>336</v>
      </c>
      <c r="E876" s="186">
        <f t="shared" si="38"/>
        <v>60.590163934426229</v>
      </c>
      <c r="F876" s="186">
        <f t="shared" si="39"/>
        <v>275.40983606557376</v>
      </c>
      <c r="G876" s="184" t="s">
        <v>238</v>
      </c>
      <c r="H876" s="2" t="s">
        <v>4854</v>
      </c>
      <c r="I876" s="170"/>
      <c r="J876" s="171"/>
      <c r="K876" s="187"/>
      <c r="L876" s="188"/>
      <c r="M876" s="171"/>
    </row>
    <row r="877" spans="1:13" s="189" customFormat="1" ht="24" x14ac:dyDescent="0.3">
      <c r="A877" s="195" t="s">
        <v>2664</v>
      </c>
      <c r="B877" s="193" t="s">
        <v>3824</v>
      </c>
      <c r="C877" s="184" t="s">
        <v>216</v>
      </c>
      <c r="D877" s="185">
        <v>1244</v>
      </c>
      <c r="E877" s="186">
        <f t="shared" si="38"/>
        <v>224.32786885245903</v>
      </c>
      <c r="F877" s="186">
        <f t="shared" si="39"/>
        <v>1019.672131147541</v>
      </c>
      <c r="G877" s="184" t="s">
        <v>238</v>
      </c>
      <c r="H877" s="2" t="s">
        <v>4854</v>
      </c>
      <c r="I877" s="170"/>
      <c r="J877" s="171"/>
      <c r="K877" s="187"/>
      <c r="L877" s="188"/>
      <c r="M877" s="171"/>
    </row>
    <row r="878" spans="1:13" s="189" customFormat="1" ht="24" x14ac:dyDescent="0.3">
      <c r="A878" s="195" t="s">
        <v>700</v>
      </c>
      <c r="B878" s="193" t="s">
        <v>3825</v>
      </c>
      <c r="C878" s="184" t="s">
        <v>216</v>
      </c>
      <c r="D878" s="185">
        <v>1255</v>
      </c>
      <c r="E878" s="186">
        <f t="shared" si="38"/>
        <v>226.31147540983608</v>
      </c>
      <c r="F878" s="186">
        <f t="shared" si="39"/>
        <v>1028.688524590164</v>
      </c>
      <c r="G878" s="184" t="s">
        <v>238</v>
      </c>
      <c r="H878" s="2" t="s">
        <v>4854</v>
      </c>
      <c r="I878" s="170"/>
      <c r="J878" s="171"/>
      <c r="K878" s="187"/>
      <c r="L878" s="188"/>
      <c r="M878" s="171"/>
    </row>
    <row r="879" spans="1:13" s="189" customFormat="1" x14ac:dyDescent="0.3">
      <c r="A879" s="195" t="s">
        <v>701</v>
      </c>
      <c r="B879" s="193" t="s">
        <v>3792</v>
      </c>
      <c r="C879" s="184" t="s">
        <v>216</v>
      </c>
      <c r="D879" s="185">
        <v>652</v>
      </c>
      <c r="E879" s="186">
        <f t="shared" si="38"/>
        <v>117.57377049180327</v>
      </c>
      <c r="F879" s="186">
        <f t="shared" si="39"/>
        <v>534.42622950819668</v>
      </c>
      <c r="G879" s="184" t="s">
        <v>238</v>
      </c>
      <c r="H879" s="2" t="s">
        <v>4854</v>
      </c>
      <c r="I879" s="170"/>
      <c r="J879" s="171"/>
      <c r="K879" s="187"/>
      <c r="L879" s="188"/>
      <c r="M879" s="171"/>
    </row>
    <row r="880" spans="1:13" s="10" customFormat="1" ht="24" x14ac:dyDescent="0.3">
      <c r="A880" s="7" t="s">
        <v>702</v>
      </c>
      <c r="B880" s="14" t="s">
        <v>3793</v>
      </c>
      <c r="C880" s="159" t="s">
        <v>216</v>
      </c>
      <c r="D880" s="160">
        <v>660</v>
      </c>
      <c r="E880" s="23">
        <f t="shared" si="38"/>
        <v>119.01639344262294</v>
      </c>
      <c r="F880" s="23">
        <f t="shared" si="39"/>
        <v>540.98360655737702</v>
      </c>
      <c r="G880" s="159"/>
      <c r="H880" s="2"/>
      <c r="I880" s="105"/>
      <c r="J880" s="104"/>
      <c r="K880" s="107"/>
      <c r="L880" s="122"/>
      <c r="M880" s="104"/>
    </row>
    <row r="881" spans="1:13" s="189" customFormat="1" x14ac:dyDescent="0.3">
      <c r="A881" s="195" t="s">
        <v>703</v>
      </c>
      <c r="B881" s="193" t="s">
        <v>3794</v>
      </c>
      <c r="C881" s="184" t="s">
        <v>216</v>
      </c>
      <c r="D881" s="185">
        <v>652</v>
      </c>
      <c r="E881" s="186">
        <f t="shared" si="38"/>
        <v>117.57377049180327</v>
      </c>
      <c r="F881" s="186">
        <f t="shared" si="39"/>
        <v>534.42622950819668</v>
      </c>
      <c r="G881" s="184" t="s">
        <v>238</v>
      </c>
      <c r="H881" s="2" t="s">
        <v>4854</v>
      </c>
      <c r="I881" s="170"/>
      <c r="J881" s="171"/>
      <c r="K881" s="187"/>
      <c r="L881" s="188"/>
      <c r="M881" s="171"/>
    </row>
    <row r="882" spans="1:13" s="189" customFormat="1" x14ac:dyDescent="0.3">
      <c r="A882" s="195" t="s">
        <v>704</v>
      </c>
      <c r="B882" s="193" t="s">
        <v>3795</v>
      </c>
      <c r="C882" s="184" t="s">
        <v>216</v>
      </c>
      <c r="D882" s="185">
        <v>517</v>
      </c>
      <c r="E882" s="186">
        <f t="shared" si="38"/>
        <v>93.229508196721312</v>
      </c>
      <c r="F882" s="186">
        <f t="shared" si="39"/>
        <v>423.77049180327867</v>
      </c>
      <c r="G882" s="184" t="s">
        <v>246</v>
      </c>
      <c r="H882" s="2" t="s">
        <v>4854</v>
      </c>
      <c r="I882" s="170"/>
      <c r="J882" s="171"/>
      <c r="K882" s="187"/>
      <c r="L882" s="188"/>
      <c r="M882" s="171"/>
    </row>
    <row r="883" spans="1:13" s="10" customFormat="1" ht="24" x14ac:dyDescent="0.3">
      <c r="A883" s="7" t="s">
        <v>705</v>
      </c>
      <c r="B883" s="14" t="s">
        <v>3796</v>
      </c>
      <c r="C883" s="159" t="s">
        <v>216</v>
      </c>
      <c r="D883" s="160">
        <v>660</v>
      </c>
      <c r="E883" s="23">
        <f t="shared" si="38"/>
        <v>119.01639344262294</v>
      </c>
      <c r="F883" s="23">
        <f t="shared" si="39"/>
        <v>540.98360655737702</v>
      </c>
      <c r="G883" s="159"/>
      <c r="H883" s="2"/>
      <c r="I883" s="105"/>
      <c r="J883" s="104"/>
      <c r="K883" s="107"/>
      <c r="L883" s="122"/>
      <c r="M883" s="104"/>
    </row>
    <row r="884" spans="1:13" s="10" customFormat="1" ht="24" x14ac:dyDescent="0.3">
      <c r="A884" s="7" t="s">
        <v>706</v>
      </c>
      <c r="B884" s="14" t="s">
        <v>3797</v>
      </c>
      <c r="C884" s="159" t="s">
        <v>216</v>
      </c>
      <c r="D884" s="160">
        <v>1074</v>
      </c>
      <c r="E884" s="23">
        <f t="shared" si="38"/>
        <v>193.67213114754099</v>
      </c>
      <c r="F884" s="23">
        <f t="shared" si="39"/>
        <v>880.32786885245901</v>
      </c>
      <c r="G884" s="159"/>
      <c r="H884" s="2"/>
      <c r="I884" s="105"/>
      <c r="J884" s="104"/>
      <c r="K884" s="107"/>
      <c r="L884" s="122"/>
      <c r="M884" s="104"/>
    </row>
    <row r="885" spans="1:13" s="10" customFormat="1" ht="24" x14ac:dyDescent="0.3">
      <c r="A885" s="7" t="s">
        <v>707</v>
      </c>
      <c r="B885" s="14" t="s">
        <v>3798</v>
      </c>
      <c r="C885" s="159" t="s">
        <v>216</v>
      </c>
      <c r="D885" s="160">
        <v>425</v>
      </c>
      <c r="E885" s="23">
        <f t="shared" si="38"/>
        <v>76.639344262295083</v>
      </c>
      <c r="F885" s="23">
        <f t="shared" si="39"/>
        <v>348.36065573770492</v>
      </c>
      <c r="G885" s="30"/>
      <c r="H885" s="2"/>
      <c r="I885" s="105"/>
      <c r="J885" s="104"/>
      <c r="K885" s="107"/>
      <c r="L885" s="122"/>
      <c r="M885" s="104"/>
    </row>
    <row r="886" spans="1:13" s="189" customFormat="1" x14ac:dyDescent="0.3">
      <c r="A886" s="195" t="s">
        <v>708</v>
      </c>
      <c r="B886" s="193" t="s">
        <v>3799</v>
      </c>
      <c r="C886" s="184" t="s">
        <v>216</v>
      </c>
      <c r="D886" s="185">
        <v>505</v>
      </c>
      <c r="E886" s="186">
        <f t="shared" si="38"/>
        <v>91.06557377049181</v>
      </c>
      <c r="F886" s="186">
        <f t="shared" si="39"/>
        <v>413.93442622950823</v>
      </c>
      <c r="G886" s="184" t="s">
        <v>246</v>
      </c>
      <c r="H886" s="2" t="s">
        <v>4854</v>
      </c>
      <c r="I886" s="170"/>
      <c r="J886" s="171"/>
      <c r="K886" s="187"/>
      <c r="L886" s="188"/>
      <c r="M886" s="171"/>
    </row>
    <row r="887" spans="1:13" s="189" customFormat="1" ht="24" x14ac:dyDescent="0.3">
      <c r="A887" s="195" t="s">
        <v>709</v>
      </c>
      <c r="B887" s="193" t="s">
        <v>3826</v>
      </c>
      <c r="C887" s="184" t="s">
        <v>216</v>
      </c>
      <c r="D887" s="185">
        <v>652</v>
      </c>
      <c r="E887" s="186">
        <f t="shared" si="38"/>
        <v>117.57377049180327</v>
      </c>
      <c r="F887" s="186">
        <f t="shared" si="39"/>
        <v>534.42622950819668</v>
      </c>
      <c r="G887" s="184" t="s">
        <v>238</v>
      </c>
      <c r="H887" s="2" t="s">
        <v>4854</v>
      </c>
      <c r="I887" s="170"/>
      <c r="J887" s="171"/>
      <c r="K887" s="187"/>
      <c r="L887" s="188"/>
      <c r="M887" s="171"/>
    </row>
    <row r="888" spans="1:13" s="10" customFormat="1" x14ac:dyDescent="0.3">
      <c r="A888" s="7" t="s">
        <v>710</v>
      </c>
      <c r="B888" s="14" t="s">
        <v>3800</v>
      </c>
      <c r="C888" s="159" t="s">
        <v>216</v>
      </c>
      <c r="D888" s="160">
        <v>308</v>
      </c>
      <c r="E888" s="23">
        <f t="shared" si="38"/>
        <v>55.540983606557376</v>
      </c>
      <c r="F888" s="23">
        <f t="shared" si="39"/>
        <v>252.45901639344262</v>
      </c>
      <c r="G888" s="159"/>
      <c r="H888" s="2"/>
      <c r="I888" s="105"/>
      <c r="J888" s="104"/>
      <c r="K888" s="107"/>
      <c r="L888" s="122"/>
      <c r="M888" s="104"/>
    </row>
    <row r="889" spans="1:13" s="189" customFormat="1" ht="24" x14ac:dyDescent="0.3">
      <c r="A889" s="195" t="s">
        <v>711</v>
      </c>
      <c r="B889" s="193" t="s">
        <v>3801</v>
      </c>
      <c r="C889" s="184" t="s">
        <v>216</v>
      </c>
      <c r="D889" s="185">
        <v>329</v>
      </c>
      <c r="E889" s="186">
        <f t="shared" si="38"/>
        <v>59.327868852459019</v>
      </c>
      <c r="F889" s="186">
        <f t="shared" si="39"/>
        <v>269.67213114754099</v>
      </c>
      <c r="G889" s="184" t="s">
        <v>246</v>
      </c>
      <c r="H889" s="2" t="s">
        <v>4854</v>
      </c>
      <c r="I889" s="170"/>
      <c r="J889" s="171"/>
      <c r="K889" s="187"/>
      <c r="L889" s="188"/>
      <c r="M889" s="171"/>
    </row>
    <row r="890" spans="1:13" s="10" customFormat="1" ht="24" x14ac:dyDescent="0.3">
      <c r="A890" s="7" t="s">
        <v>712</v>
      </c>
      <c r="B890" s="14" t="s">
        <v>3802</v>
      </c>
      <c r="C890" s="159" t="s">
        <v>216</v>
      </c>
      <c r="D890" s="160">
        <v>219</v>
      </c>
      <c r="E890" s="23">
        <f t="shared" si="38"/>
        <v>39.491803278688529</v>
      </c>
      <c r="F890" s="23">
        <f t="shared" si="39"/>
        <v>179.50819672131149</v>
      </c>
      <c r="G890" s="159"/>
      <c r="H890" s="2"/>
      <c r="I890" s="105"/>
      <c r="J890" s="104"/>
      <c r="K890" s="107"/>
      <c r="L890" s="122"/>
      <c r="M890" s="104"/>
    </row>
    <row r="891" spans="1:13" s="10" customFormat="1" ht="24" x14ac:dyDescent="0.3">
      <c r="A891" s="7" t="s">
        <v>713</v>
      </c>
      <c r="B891" s="14" t="s">
        <v>3803</v>
      </c>
      <c r="C891" s="159" t="s">
        <v>216</v>
      </c>
      <c r="D891" s="160">
        <v>1208</v>
      </c>
      <c r="E891" s="23">
        <f t="shared" si="38"/>
        <v>217.8360655737705</v>
      </c>
      <c r="F891" s="23">
        <f t="shared" si="39"/>
        <v>990.1639344262295</v>
      </c>
      <c r="G891" s="159"/>
      <c r="H891" s="2"/>
      <c r="I891" s="105"/>
      <c r="J891" s="104"/>
      <c r="K891" s="107"/>
      <c r="L891" s="122"/>
      <c r="M891" s="104"/>
    </row>
    <row r="892" spans="1:13" s="10" customFormat="1" x14ac:dyDescent="0.3">
      <c r="A892" s="7" t="s">
        <v>714</v>
      </c>
      <c r="B892" s="14" t="s">
        <v>3827</v>
      </c>
      <c r="C892" s="159" t="s">
        <v>216</v>
      </c>
      <c r="D892" s="160">
        <v>347</v>
      </c>
      <c r="E892" s="23">
        <f t="shared" si="38"/>
        <v>62.57377049180328</v>
      </c>
      <c r="F892" s="23">
        <f t="shared" si="39"/>
        <v>284.42622950819674</v>
      </c>
      <c r="G892" s="159"/>
      <c r="H892" s="2"/>
      <c r="I892" s="105"/>
      <c r="J892" s="104"/>
      <c r="K892" s="107"/>
      <c r="L892" s="122"/>
      <c r="M892" s="104"/>
    </row>
    <row r="893" spans="1:13" s="10" customFormat="1" x14ac:dyDescent="0.3">
      <c r="A893" s="7" t="s">
        <v>715</v>
      </c>
      <c r="B893" s="14" t="s">
        <v>3804</v>
      </c>
      <c r="C893" s="159" t="s">
        <v>216</v>
      </c>
      <c r="D893" s="160">
        <v>241</v>
      </c>
      <c r="E893" s="23">
        <f t="shared" si="38"/>
        <v>43.459016393442624</v>
      </c>
      <c r="F893" s="23">
        <f t="shared" si="39"/>
        <v>197.54098360655738</v>
      </c>
      <c r="G893" s="159"/>
      <c r="H893" s="2"/>
      <c r="I893" s="105"/>
      <c r="J893" s="104"/>
      <c r="K893" s="107"/>
      <c r="L893" s="122"/>
      <c r="M893" s="104"/>
    </row>
    <row r="894" spans="1:13" s="10" customFormat="1" x14ac:dyDescent="0.3">
      <c r="A894" s="7" t="s">
        <v>716</v>
      </c>
      <c r="B894" s="14" t="s">
        <v>3805</v>
      </c>
      <c r="C894" s="159" t="s">
        <v>216</v>
      </c>
      <c r="D894" s="160">
        <v>358</v>
      </c>
      <c r="E894" s="23">
        <f t="shared" si="38"/>
        <v>64.557377049180332</v>
      </c>
      <c r="F894" s="23">
        <f t="shared" si="39"/>
        <v>293.44262295081967</v>
      </c>
      <c r="G894" s="159"/>
      <c r="H894" s="2"/>
      <c r="I894" s="105"/>
      <c r="J894" s="104"/>
      <c r="K894" s="107"/>
      <c r="L894" s="122"/>
      <c r="M894" s="104"/>
    </row>
    <row r="895" spans="1:13" s="10" customFormat="1" ht="24" x14ac:dyDescent="0.3">
      <c r="A895" s="7" t="s">
        <v>717</v>
      </c>
      <c r="B895" s="14" t="s">
        <v>3806</v>
      </c>
      <c r="C895" s="159" t="s">
        <v>216</v>
      </c>
      <c r="D895" s="160">
        <v>447</v>
      </c>
      <c r="E895" s="23">
        <f t="shared" si="38"/>
        <v>80.606557377049185</v>
      </c>
      <c r="F895" s="23">
        <f t="shared" si="39"/>
        <v>366.39344262295083</v>
      </c>
      <c r="G895" s="159"/>
      <c r="H895" s="2"/>
      <c r="I895" s="105"/>
      <c r="J895" s="104"/>
      <c r="K895" s="107"/>
      <c r="L895" s="122"/>
      <c r="M895" s="104"/>
    </row>
    <row r="896" spans="1:13" s="12" customFormat="1" ht="24" x14ac:dyDescent="0.3">
      <c r="A896" s="7" t="s">
        <v>718</v>
      </c>
      <c r="B896" s="14" t="s">
        <v>3807</v>
      </c>
      <c r="C896" s="159" t="s">
        <v>216</v>
      </c>
      <c r="D896" s="160">
        <v>308</v>
      </c>
      <c r="E896" s="23">
        <f t="shared" si="38"/>
        <v>55.540983606557376</v>
      </c>
      <c r="F896" s="23">
        <f t="shared" si="39"/>
        <v>252.45901639344262</v>
      </c>
      <c r="G896" s="159"/>
      <c r="H896" s="2"/>
      <c r="I896" s="105"/>
      <c r="J896" s="104"/>
      <c r="K896" s="112"/>
      <c r="L896" s="127"/>
      <c r="M896" s="104"/>
    </row>
    <row r="897" spans="1:13" s="12" customFormat="1" ht="24" x14ac:dyDescent="0.3">
      <c r="A897" s="7" t="s">
        <v>719</v>
      </c>
      <c r="B897" s="41" t="s">
        <v>3808</v>
      </c>
      <c r="C897" s="159" t="s">
        <v>216</v>
      </c>
      <c r="D897" s="160">
        <v>1979</v>
      </c>
      <c r="E897" s="23">
        <f t="shared" si="38"/>
        <v>356.86885245901641</v>
      </c>
      <c r="F897" s="23">
        <f t="shared" si="39"/>
        <v>1622.1311475409836</v>
      </c>
      <c r="G897" s="159" t="s">
        <v>241</v>
      </c>
      <c r="H897" s="2"/>
      <c r="I897" s="105"/>
      <c r="J897" s="104"/>
      <c r="K897" s="112"/>
      <c r="L897" s="127"/>
      <c r="M897" s="104"/>
    </row>
    <row r="898" spans="1:13" s="12" customFormat="1" ht="24" x14ac:dyDescent="0.3">
      <c r="A898" s="7" t="s">
        <v>720</v>
      </c>
      <c r="B898" s="41" t="s">
        <v>3809</v>
      </c>
      <c r="C898" s="159" t="s">
        <v>216</v>
      </c>
      <c r="D898" s="160">
        <v>2561</v>
      </c>
      <c r="E898" s="23">
        <f t="shared" si="38"/>
        <v>461.81967213114757</v>
      </c>
      <c r="F898" s="23">
        <f t="shared" si="39"/>
        <v>2099.1803278688526</v>
      </c>
      <c r="G898" s="159" t="s">
        <v>241</v>
      </c>
      <c r="H898" s="2"/>
      <c r="I898" s="105"/>
      <c r="J898" s="104"/>
      <c r="K898" s="112"/>
      <c r="L898" s="127"/>
      <c r="M898" s="104"/>
    </row>
    <row r="899" spans="1:13" s="12" customFormat="1" ht="24" x14ac:dyDescent="0.3">
      <c r="A899" s="7" t="s">
        <v>721</v>
      </c>
      <c r="B899" s="41" t="s">
        <v>3810</v>
      </c>
      <c r="C899" s="159" t="s">
        <v>216</v>
      </c>
      <c r="D899" s="160">
        <v>1946</v>
      </c>
      <c r="E899" s="23">
        <f t="shared" si="38"/>
        <v>350.91803278688525</v>
      </c>
      <c r="F899" s="23">
        <f t="shared" si="39"/>
        <v>1595.0819672131147</v>
      </c>
      <c r="G899" s="159" t="s">
        <v>241</v>
      </c>
      <c r="H899" s="2"/>
      <c r="I899" s="105"/>
      <c r="J899" s="104"/>
      <c r="K899" s="112"/>
      <c r="L899" s="127"/>
      <c r="M899" s="104"/>
    </row>
    <row r="900" spans="1:13" s="12" customFormat="1" ht="24" x14ac:dyDescent="0.3">
      <c r="A900" s="7" t="s">
        <v>722</v>
      </c>
      <c r="B900" s="41" t="s">
        <v>3811</v>
      </c>
      <c r="C900" s="159" t="s">
        <v>216</v>
      </c>
      <c r="D900" s="160">
        <v>1666</v>
      </c>
      <c r="E900" s="23">
        <f t="shared" si="38"/>
        <v>300.42622950819674</v>
      </c>
      <c r="F900" s="23">
        <f t="shared" si="39"/>
        <v>1365.5737704918033</v>
      </c>
      <c r="G900" s="159" t="s">
        <v>241</v>
      </c>
      <c r="H900" s="2"/>
      <c r="I900" s="105"/>
      <c r="J900" s="104"/>
      <c r="K900" s="112"/>
      <c r="L900" s="127"/>
      <c r="M900" s="104"/>
    </row>
    <row r="901" spans="1:13" s="216" customFormat="1" ht="24" x14ac:dyDescent="0.3">
      <c r="A901" s="195" t="s">
        <v>723</v>
      </c>
      <c r="B901" s="183" t="s">
        <v>3812</v>
      </c>
      <c r="C901" s="184" t="s">
        <v>216</v>
      </c>
      <c r="D901" s="185">
        <v>692</v>
      </c>
      <c r="E901" s="186">
        <f t="shared" si="38"/>
        <v>124.78688524590163</v>
      </c>
      <c r="F901" s="186">
        <f t="shared" si="39"/>
        <v>567.21311475409834</v>
      </c>
      <c r="G901" s="184" t="s">
        <v>241</v>
      </c>
      <c r="H901" s="2" t="s">
        <v>4854</v>
      </c>
      <c r="I901" s="170"/>
      <c r="J901" s="171"/>
      <c r="K901" s="214"/>
      <c r="L901" s="215"/>
      <c r="M901" s="171"/>
    </row>
    <row r="902" spans="1:13" s="216" customFormat="1" ht="24" x14ac:dyDescent="0.3">
      <c r="A902" s="195" t="s">
        <v>724</v>
      </c>
      <c r="B902" s="183" t="s">
        <v>3813</v>
      </c>
      <c r="C902" s="184" t="s">
        <v>216</v>
      </c>
      <c r="D902" s="185">
        <v>692</v>
      </c>
      <c r="E902" s="186">
        <f t="shared" si="38"/>
        <v>124.78688524590163</v>
      </c>
      <c r="F902" s="186">
        <f t="shared" si="39"/>
        <v>567.21311475409834</v>
      </c>
      <c r="G902" s="184" t="s">
        <v>241</v>
      </c>
      <c r="H902" s="2" t="s">
        <v>4854</v>
      </c>
      <c r="I902" s="170"/>
      <c r="J902" s="171"/>
      <c r="K902" s="214"/>
      <c r="L902" s="215"/>
      <c r="M902" s="171"/>
    </row>
    <row r="903" spans="1:13" s="216" customFormat="1" ht="24" x14ac:dyDescent="0.3">
      <c r="A903" s="195" t="s">
        <v>725</v>
      </c>
      <c r="B903" s="183" t="s">
        <v>3828</v>
      </c>
      <c r="C903" s="184" t="s">
        <v>216</v>
      </c>
      <c r="D903" s="185">
        <v>652</v>
      </c>
      <c r="E903" s="186">
        <f t="shared" si="38"/>
        <v>117.57377049180327</v>
      </c>
      <c r="F903" s="186">
        <f t="shared" si="39"/>
        <v>534.42622950819668</v>
      </c>
      <c r="G903" s="184" t="s">
        <v>238</v>
      </c>
      <c r="H903" s="2" t="s">
        <v>4854</v>
      </c>
      <c r="I903" s="170"/>
      <c r="J903" s="171"/>
      <c r="K903" s="214"/>
      <c r="L903" s="215"/>
      <c r="M903" s="171"/>
    </row>
    <row r="904" spans="1:13" s="216" customFormat="1" x14ac:dyDescent="0.3">
      <c r="A904" s="195" t="s">
        <v>726</v>
      </c>
      <c r="B904" s="183" t="s">
        <v>3814</v>
      </c>
      <c r="C904" s="184" t="s">
        <v>216</v>
      </c>
      <c r="D904" s="185">
        <v>652</v>
      </c>
      <c r="E904" s="186">
        <f t="shared" si="38"/>
        <v>117.57377049180327</v>
      </c>
      <c r="F904" s="186">
        <f t="shared" si="39"/>
        <v>534.42622950819668</v>
      </c>
      <c r="G904" s="184" t="s">
        <v>238</v>
      </c>
      <c r="H904" s="2" t="s">
        <v>4854</v>
      </c>
      <c r="I904" s="170"/>
      <c r="J904" s="171"/>
      <c r="K904" s="214"/>
      <c r="L904" s="215"/>
      <c r="M904" s="171"/>
    </row>
    <row r="905" spans="1:13" s="216" customFormat="1" ht="24" x14ac:dyDescent="0.3">
      <c r="A905" s="195" t="s">
        <v>727</v>
      </c>
      <c r="B905" s="183" t="s">
        <v>3851</v>
      </c>
      <c r="C905" s="184" t="s">
        <v>216</v>
      </c>
      <c r="D905" s="185">
        <v>652</v>
      </c>
      <c r="E905" s="186">
        <f t="shared" si="38"/>
        <v>117.57377049180327</v>
      </c>
      <c r="F905" s="186">
        <f t="shared" si="39"/>
        <v>534.42622950819668</v>
      </c>
      <c r="G905" s="184" t="s">
        <v>238</v>
      </c>
      <c r="H905" s="2" t="s">
        <v>4854</v>
      </c>
      <c r="I905" s="170"/>
      <c r="J905" s="171"/>
      <c r="K905" s="214"/>
      <c r="L905" s="215"/>
      <c r="M905" s="171"/>
    </row>
    <row r="906" spans="1:13" s="216" customFormat="1" ht="24" x14ac:dyDescent="0.3">
      <c r="A906" s="195" t="s">
        <v>728</v>
      </c>
      <c r="B906" s="183" t="s">
        <v>3833</v>
      </c>
      <c r="C906" s="184" t="s">
        <v>216</v>
      </c>
      <c r="D906" s="185">
        <v>652</v>
      </c>
      <c r="E906" s="186">
        <f t="shared" si="38"/>
        <v>117.57377049180327</v>
      </c>
      <c r="F906" s="186">
        <f t="shared" si="39"/>
        <v>534.42622950819668</v>
      </c>
      <c r="G906" s="184" t="s">
        <v>238</v>
      </c>
      <c r="H906" s="2" t="s">
        <v>4854</v>
      </c>
      <c r="I906" s="170"/>
      <c r="J906" s="171"/>
      <c r="K906" s="214"/>
      <c r="L906" s="215"/>
      <c r="M906" s="171"/>
    </row>
    <row r="907" spans="1:13" s="216" customFormat="1" ht="24" x14ac:dyDescent="0.3">
      <c r="A907" s="195" t="s">
        <v>729</v>
      </c>
      <c r="B907" s="183" t="s">
        <v>3830</v>
      </c>
      <c r="C907" s="184" t="s">
        <v>216</v>
      </c>
      <c r="D907" s="185">
        <v>652</v>
      </c>
      <c r="E907" s="186">
        <f t="shared" si="38"/>
        <v>117.57377049180327</v>
      </c>
      <c r="F907" s="186">
        <f t="shared" si="39"/>
        <v>534.42622950819668</v>
      </c>
      <c r="G907" s="184" t="s">
        <v>238</v>
      </c>
      <c r="H907" s="2" t="s">
        <v>4854</v>
      </c>
      <c r="I907" s="170"/>
      <c r="J907" s="171"/>
      <c r="K907" s="214"/>
      <c r="L907" s="215"/>
      <c r="M907" s="171"/>
    </row>
    <row r="908" spans="1:13" s="216" customFormat="1" ht="24" x14ac:dyDescent="0.3">
      <c r="A908" s="195" t="s">
        <v>730</v>
      </c>
      <c r="B908" s="183" t="s">
        <v>3834</v>
      </c>
      <c r="C908" s="184" t="s">
        <v>216</v>
      </c>
      <c r="D908" s="185">
        <v>652</v>
      </c>
      <c r="E908" s="186">
        <f t="shared" si="38"/>
        <v>117.57377049180327</v>
      </c>
      <c r="F908" s="186">
        <f t="shared" si="39"/>
        <v>534.42622950819668</v>
      </c>
      <c r="G908" s="184" t="s">
        <v>238</v>
      </c>
      <c r="H908" s="2" t="s">
        <v>4854</v>
      </c>
      <c r="I908" s="170"/>
      <c r="J908" s="171"/>
      <c r="K908" s="214"/>
      <c r="L908" s="215"/>
      <c r="M908" s="171"/>
    </row>
    <row r="909" spans="1:13" s="216" customFormat="1" ht="24" x14ac:dyDescent="0.3">
      <c r="A909" s="195" t="s">
        <v>731</v>
      </c>
      <c r="B909" s="183" t="s">
        <v>3835</v>
      </c>
      <c r="C909" s="184" t="s">
        <v>216</v>
      </c>
      <c r="D909" s="185">
        <v>652</v>
      </c>
      <c r="E909" s="186">
        <f t="shared" si="38"/>
        <v>117.57377049180327</v>
      </c>
      <c r="F909" s="186">
        <f t="shared" si="39"/>
        <v>534.42622950819668</v>
      </c>
      <c r="G909" s="184" t="s">
        <v>238</v>
      </c>
      <c r="H909" s="2" t="s">
        <v>4854</v>
      </c>
      <c r="I909" s="170"/>
      <c r="J909" s="171"/>
      <c r="K909" s="214"/>
      <c r="L909" s="215"/>
      <c r="M909" s="171"/>
    </row>
    <row r="910" spans="1:13" ht="36" x14ac:dyDescent="0.3">
      <c r="A910" s="7" t="s">
        <v>732</v>
      </c>
      <c r="B910" s="3" t="s">
        <v>3815</v>
      </c>
      <c r="C910" s="159" t="s">
        <v>216</v>
      </c>
      <c r="D910" s="160">
        <v>425</v>
      </c>
      <c r="E910" s="23">
        <f t="shared" si="38"/>
        <v>76.639344262295083</v>
      </c>
      <c r="F910" s="23">
        <f t="shared" si="39"/>
        <v>348.36065573770492</v>
      </c>
      <c r="G910" s="30"/>
      <c r="I910" s="105"/>
      <c r="J910" s="104"/>
      <c r="K910" s="104"/>
      <c r="L910" s="105"/>
      <c r="M910" s="104"/>
    </row>
    <row r="911" spans="1:13" s="169" customFormat="1" ht="36" x14ac:dyDescent="0.3">
      <c r="A911" s="195" t="s">
        <v>733</v>
      </c>
      <c r="B911" s="217" t="s">
        <v>3816</v>
      </c>
      <c r="C911" s="184" t="s">
        <v>216</v>
      </c>
      <c r="D911" s="185">
        <v>492</v>
      </c>
      <c r="E911" s="186">
        <f t="shared" si="38"/>
        <v>88.721311475409834</v>
      </c>
      <c r="F911" s="186">
        <f t="shared" si="39"/>
        <v>403.27868852459017</v>
      </c>
      <c r="G911" s="184" t="s">
        <v>238</v>
      </c>
      <c r="H911" s="2" t="s">
        <v>4854</v>
      </c>
      <c r="I911" s="170"/>
      <c r="J911" s="171"/>
      <c r="K911" s="171"/>
      <c r="L911" s="170"/>
      <c r="M911" s="171"/>
    </row>
    <row r="912" spans="1:13" s="12" customFormat="1" ht="24" x14ac:dyDescent="0.3">
      <c r="A912" s="24" t="s">
        <v>734</v>
      </c>
      <c r="B912" s="37" t="s">
        <v>3817</v>
      </c>
      <c r="C912" s="26" t="s">
        <v>228</v>
      </c>
      <c r="D912" s="27">
        <v>1487</v>
      </c>
      <c r="E912" s="23">
        <f t="shared" si="38"/>
        <v>268.14754098360652</v>
      </c>
      <c r="F912" s="23">
        <f t="shared" si="39"/>
        <v>1218.8524590163934</v>
      </c>
      <c r="G912" s="26"/>
      <c r="H912" s="2"/>
      <c r="I912" s="105"/>
      <c r="J912" s="104"/>
      <c r="K912" s="112"/>
      <c r="L912" s="127"/>
      <c r="M912" s="104"/>
    </row>
    <row r="913" spans="1:13" s="12" customFormat="1" ht="24" x14ac:dyDescent="0.3">
      <c r="A913" s="5" t="s">
        <v>2490</v>
      </c>
      <c r="B913" s="6" t="s">
        <v>3836</v>
      </c>
      <c r="C913" s="5" t="s">
        <v>216</v>
      </c>
      <c r="D913" s="5">
        <v>621</v>
      </c>
      <c r="E913" s="23">
        <f t="shared" ref="E913:E931" si="40">D913/1.22*0.22</f>
        <v>111.98360655737706</v>
      </c>
      <c r="F913" s="23">
        <f t="shared" ref="F913:F931" si="41">D913/1.22</f>
        <v>509.01639344262298</v>
      </c>
      <c r="G913" s="5" t="s">
        <v>238</v>
      </c>
      <c r="H913" s="2"/>
      <c r="I913" s="105"/>
      <c r="J913" s="104"/>
      <c r="K913" s="112"/>
      <c r="L913" s="127"/>
      <c r="M913" s="104"/>
    </row>
    <row r="914" spans="1:13" s="12" customFormat="1" ht="24" x14ac:dyDescent="0.3">
      <c r="A914" s="5" t="s">
        <v>2491</v>
      </c>
      <c r="B914" s="6" t="s">
        <v>3831</v>
      </c>
      <c r="C914" s="5" t="s">
        <v>216</v>
      </c>
      <c r="D914" s="5">
        <v>621</v>
      </c>
      <c r="E914" s="23">
        <f t="shared" si="40"/>
        <v>111.98360655737706</v>
      </c>
      <c r="F914" s="23">
        <f t="shared" si="41"/>
        <v>509.01639344262298</v>
      </c>
      <c r="G914" s="5" t="s">
        <v>238</v>
      </c>
      <c r="H914" s="2"/>
      <c r="I914" s="105"/>
      <c r="J914" s="104"/>
      <c r="K914" s="112"/>
      <c r="L914" s="127"/>
      <c r="M914" s="104"/>
    </row>
    <row r="915" spans="1:13" s="12" customFormat="1" ht="24" x14ac:dyDescent="0.3">
      <c r="A915" s="5" t="s">
        <v>2492</v>
      </c>
      <c r="B915" s="6" t="s">
        <v>3818</v>
      </c>
      <c r="C915" s="5" t="s">
        <v>216</v>
      </c>
      <c r="D915" s="5">
        <v>621</v>
      </c>
      <c r="E915" s="23">
        <f t="shared" si="40"/>
        <v>111.98360655737706</v>
      </c>
      <c r="F915" s="23">
        <f t="shared" si="41"/>
        <v>509.01639344262298</v>
      </c>
      <c r="G915" s="5" t="s">
        <v>238</v>
      </c>
      <c r="H915" s="2"/>
      <c r="I915" s="105"/>
      <c r="J915" s="104"/>
      <c r="K915" s="112"/>
      <c r="L915" s="127"/>
      <c r="M915" s="104"/>
    </row>
    <row r="916" spans="1:13" s="12" customFormat="1" ht="24" x14ac:dyDescent="0.3">
      <c r="A916" s="5" t="s">
        <v>2493</v>
      </c>
      <c r="B916" s="6" t="s">
        <v>3837</v>
      </c>
      <c r="C916" s="5" t="s">
        <v>216</v>
      </c>
      <c r="D916" s="5">
        <v>621</v>
      </c>
      <c r="E916" s="23">
        <f t="shared" si="40"/>
        <v>111.98360655737706</v>
      </c>
      <c r="F916" s="23">
        <f t="shared" si="41"/>
        <v>509.01639344262298</v>
      </c>
      <c r="G916" s="5" t="s">
        <v>238</v>
      </c>
      <c r="H916" s="2"/>
      <c r="I916" s="105"/>
      <c r="J916" s="104"/>
      <c r="K916" s="112"/>
      <c r="L916" s="127"/>
      <c r="M916" s="104"/>
    </row>
    <row r="917" spans="1:13" s="12" customFormat="1" ht="24" x14ac:dyDescent="0.3">
      <c r="A917" s="5" t="s">
        <v>2494</v>
      </c>
      <c r="B917" s="6" t="s">
        <v>3838</v>
      </c>
      <c r="C917" s="5" t="s">
        <v>216</v>
      </c>
      <c r="D917" s="5">
        <v>621</v>
      </c>
      <c r="E917" s="23">
        <f t="shared" si="40"/>
        <v>111.98360655737706</v>
      </c>
      <c r="F917" s="23">
        <f t="shared" si="41"/>
        <v>509.01639344262298</v>
      </c>
      <c r="G917" s="5" t="s">
        <v>238</v>
      </c>
      <c r="H917" s="2"/>
      <c r="I917" s="105"/>
      <c r="J917" s="104"/>
      <c r="K917" s="112"/>
      <c r="L917" s="127"/>
      <c r="M917" s="104"/>
    </row>
    <row r="918" spans="1:13" s="12" customFormat="1" ht="24" x14ac:dyDescent="0.3">
      <c r="A918" s="5" t="s">
        <v>2495</v>
      </c>
      <c r="B918" s="6" t="s">
        <v>3839</v>
      </c>
      <c r="C918" s="5" t="s">
        <v>216</v>
      </c>
      <c r="D918" s="5">
        <v>621</v>
      </c>
      <c r="E918" s="23">
        <f t="shared" si="40"/>
        <v>111.98360655737706</v>
      </c>
      <c r="F918" s="23">
        <f t="shared" si="41"/>
        <v>509.01639344262298</v>
      </c>
      <c r="G918" s="5" t="s">
        <v>238</v>
      </c>
      <c r="H918" s="2"/>
      <c r="I918" s="105"/>
      <c r="J918" s="104"/>
      <c r="K918" s="112"/>
      <c r="L918" s="127"/>
      <c r="M918" s="104"/>
    </row>
    <row r="919" spans="1:13" s="12" customFormat="1" ht="24" x14ac:dyDescent="0.3">
      <c r="A919" s="5" t="s">
        <v>2496</v>
      </c>
      <c r="B919" s="6" t="s">
        <v>3840</v>
      </c>
      <c r="C919" s="5" t="s">
        <v>216</v>
      </c>
      <c r="D919" s="5">
        <v>621</v>
      </c>
      <c r="E919" s="23">
        <f t="shared" si="40"/>
        <v>111.98360655737706</v>
      </c>
      <c r="F919" s="23">
        <f t="shared" si="41"/>
        <v>509.01639344262298</v>
      </c>
      <c r="G919" s="5" t="s">
        <v>238</v>
      </c>
      <c r="H919" s="2"/>
      <c r="I919" s="105"/>
      <c r="J919" s="104"/>
      <c r="K919" s="112"/>
      <c r="L919" s="127"/>
      <c r="M919" s="104"/>
    </row>
    <row r="920" spans="1:13" s="12" customFormat="1" ht="24" x14ac:dyDescent="0.3">
      <c r="A920" s="5" t="s">
        <v>2497</v>
      </c>
      <c r="B920" s="6" t="s">
        <v>3841</v>
      </c>
      <c r="C920" s="5" t="s">
        <v>216</v>
      </c>
      <c r="D920" s="5">
        <v>621</v>
      </c>
      <c r="E920" s="23">
        <f t="shared" si="40"/>
        <v>111.98360655737706</v>
      </c>
      <c r="F920" s="23">
        <f t="shared" si="41"/>
        <v>509.01639344262298</v>
      </c>
      <c r="G920" s="5" t="s">
        <v>238</v>
      </c>
      <c r="H920" s="2"/>
      <c r="I920" s="105"/>
      <c r="J920" s="104"/>
      <c r="K920" s="112"/>
      <c r="L920" s="127"/>
      <c r="M920" s="104"/>
    </row>
    <row r="921" spans="1:13" s="12" customFormat="1" ht="24" x14ac:dyDescent="0.3">
      <c r="A921" s="5" t="s">
        <v>2498</v>
      </c>
      <c r="B921" s="6" t="s">
        <v>3842</v>
      </c>
      <c r="C921" s="5" t="s">
        <v>216</v>
      </c>
      <c r="D921" s="5">
        <v>621</v>
      </c>
      <c r="E921" s="23">
        <f t="shared" si="40"/>
        <v>111.98360655737706</v>
      </c>
      <c r="F921" s="23">
        <f t="shared" si="41"/>
        <v>509.01639344262298</v>
      </c>
      <c r="G921" s="5" t="s">
        <v>238</v>
      </c>
      <c r="H921" s="2"/>
      <c r="I921" s="105"/>
      <c r="J921" s="104"/>
      <c r="K921" s="112"/>
      <c r="L921" s="127"/>
      <c r="M921" s="104"/>
    </row>
    <row r="922" spans="1:13" s="12" customFormat="1" ht="24" x14ac:dyDescent="0.3">
      <c r="A922" s="5" t="s">
        <v>2499</v>
      </c>
      <c r="B922" s="6" t="s">
        <v>3843</v>
      </c>
      <c r="C922" s="5" t="s">
        <v>216</v>
      </c>
      <c r="D922" s="5">
        <v>621</v>
      </c>
      <c r="E922" s="23">
        <f t="shared" si="40"/>
        <v>111.98360655737706</v>
      </c>
      <c r="F922" s="23">
        <f t="shared" si="41"/>
        <v>509.01639344262298</v>
      </c>
      <c r="G922" s="5" t="s">
        <v>238</v>
      </c>
      <c r="H922" s="2"/>
      <c r="I922" s="105"/>
      <c r="J922" s="104"/>
      <c r="K922" s="112"/>
      <c r="L922" s="127"/>
      <c r="M922" s="104"/>
    </row>
    <row r="923" spans="1:13" s="12" customFormat="1" ht="36" x14ac:dyDescent="0.3">
      <c r="A923" s="5" t="s">
        <v>2500</v>
      </c>
      <c r="B923" s="6" t="s">
        <v>2501</v>
      </c>
      <c r="C923" s="5" t="s">
        <v>216</v>
      </c>
      <c r="D923" s="5">
        <v>621</v>
      </c>
      <c r="E923" s="23">
        <f t="shared" si="40"/>
        <v>111.98360655737706</v>
      </c>
      <c r="F923" s="23">
        <f t="shared" si="41"/>
        <v>509.01639344262298</v>
      </c>
      <c r="G923" s="5" t="s">
        <v>238</v>
      </c>
      <c r="H923" s="2"/>
      <c r="I923" s="105"/>
      <c r="J923" s="104"/>
      <c r="K923" s="112"/>
      <c r="L923" s="127"/>
      <c r="M923" s="104"/>
    </row>
    <row r="924" spans="1:13" s="12" customFormat="1" ht="24" x14ac:dyDescent="0.3">
      <c r="A924" s="5" t="s">
        <v>2502</v>
      </c>
      <c r="B924" s="6" t="s">
        <v>3844</v>
      </c>
      <c r="C924" s="5" t="s">
        <v>216</v>
      </c>
      <c r="D924" s="5">
        <v>621</v>
      </c>
      <c r="E924" s="23">
        <f t="shared" si="40"/>
        <v>111.98360655737706</v>
      </c>
      <c r="F924" s="23">
        <f t="shared" si="41"/>
        <v>509.01639344262298</v>
      </c>
      <c r="G924" s="5" t="s">
        <v>238</v>
      </c>
      <c r="H924" s="2"/>
      <c r="I924" s="105"/>
      <c r="J924" s="104"/>
      <c r="K924" s="112"/>
      <c r="L924" s="127"/>
      <c r="M924" s="104"/>
    </row>
    <row r="925" spans="1:13" s="12" customFormat="1" ht="24" x14ac:dyDescent="0.3">
      <c r="A925" s="5" t="s">
        <v>2665</v>
      </c>
      <c r="B925" s="6" t="s">
        <v>3832</v>
      </c>
      <c r="C925" s="5" t="s">
        <v>216</v>
      </c>
      <c r="D925" s="5">
        <v>621</v>
      </c>
      <c r="E925" s="23">
        <f t="shared" si="40"/>
        <v>111.98360655737706</v>
      </c>
      <c r="F925" s="23">
        <f t="shared" si="41"/>
        <v>509.01639344262298</v>
      </c>
      <c r="G925" s="5" t="s">
        <v>238</v>
      </c>
      <c r="H925" s="2"/>
      <c r="I925" s="105"/>
      <c r="J925" s="104"/>
      <c r="K925" s="112"/>
      <c r="L925" s="127"/>
      <c r="M925" s="104"/>
    </row>
    <row r="926" spans="1:13" s="12" customFormat="1" ht="24" x14ac:dyDescent="0.3">
      <c r="A926" s="5" t="s">
        <v>2503</v>
      </c>
      <c r="B926" s="6" t="s">
        <v>3845</v>
      </c>
      <c r="C926" s="5" t="s">
        <v>216</v>
      </c>
      <c r="D926" s="5">
        <v>621</v>
      </c>
      <c r="E926" s="23">
        <f t="shared" si="40"/>
        <v>111.98360655737706</v>
      </c>
      <c r="F926" s="23">
        <f t="shared" si="41"/>
        <v>509.01639344262298</v>
      </c>
      <c r="G926" s="5" t="s">
        <v>238</v>
      </c>
      <c r="H926" s="2"/>
      <c r="I926" s="105"/>
      <c r="J926" s="104"/>
      <c r="K926" s="112"/>
      <c r="L926" s="127"/>
      <c r="M926" s="104"/>
    </row>
    <row r="927" spans="1:13" s="12" customFormat="1" ht="24" x14ac:dyDescent="0.3">
      <c r="A927" s="5" t="s">
        <v>2666</v>
      </c>
      <c r="B927" s="6" t="s">
        <v>3846</v>
      </c>
      <c r="C927" s="5" t="s">
        <v>216</v>
      </c>
      <c r="D927" s="5">
        <v>621</v>
      </c>
      <c r="E927" s="23">
        <f t="shared" si="40"/>
        <v>111.98360655737706</v>
      </c>
      <c r="F927" s="23">
        <f t="shared" si="41"/>
        <v>509.01639344262298</v>
      </c>
      <c r="G927" s="5" t="s">
        <v>238</v>
      </c>
      <c r="H927" s="2"/>
      <c r="I927" s="105"/>
      <c r="J927" s="104"/>
      <c r="K927" s="112"/>
      <c r="L927" s="127"/>
      <c r="M927" s="104"/>
    </row>
    <row r="928" spans="1:13" s="12" customFormat="1" ht="24" x14ac:dyDescent="0.3">
      <c r="A928" s="5" t="s">
        <v>2504</v>
      </c>
      <c r="B928" s="6" t="s">
        <v>3847</v>
      </c>
      <c r="C928" s="5" t="s">
        <v>216</v>
      </c>
      <c r="D928" s="5">
        <v>621</v>
      </c>
      <c r="E928" s="23">
        <f t="shared" si="40"/>
        <v>111.98360655737706</v>
      </c>
      <c r="F928" s="23">
        <f t="shared" si="41"/>
        <v>509.01639344262298</v>
      </c>
      <c r="G928" s="5" t="s">
        <v>238</v>
      </c>
      <c r="H928" s="2"/>
      <c r="I928" s="105"/>
      <c r="J928" s="104"/>
      <c r="K928" s="112"/>
      <c r="L928" s="127"/>
      <c r="M928" s="104"/>
    </row>
    <row r="929" spans="1:13" s="12" customFormat="1" ht="24" x14ac:dyDescent="0.3">
      <c r="A929" s="5" t="s">
        <v>2505</v>
      </c>
      <c r="B929" s="6" t="s">
        <v>3848</v>
      </c>
      <c r="C929" s="5" t="s">
        <v>216</v>
      </c>
      <c r="D929" s="5">
        <v>621</v>
      </c>
      <c r="E929" s="23">
        <f t="shared" si="40"/>
        <v>111.98360655737706</v>
      </c>
      <c r="F929" s="23">
        <f t="shared" si="41"/>
        <v>509.01639344262298</v>
      </c>
      <c r="G929" s="5" t="s">
        <v>238</v>
      </c>
      <c r="H929" s="2"/>
      <c r="I929" s="105"/>
      <c r="J929" s="104"/>
      <c r="K929" s="112"/>
      <c r="L929" s="127"/>
      <c r="M929" s="104"/>
    </row>
    <row r="930" spans="1:13" s="12" customFormat="1" ht="24" x14ac:dyDescent="0.3">
      <c r="A930" s="5" t="s">
        <v>2506</v>
      </c>
      <c r="B930" s="6" t="s">
        <v>3849</v>
      </c>
      <c r="C930" s="5" t="s">
        <v>216</v>
      </c>
      <c r="D930" s="5">
        <v>621</v>
      </c>
      <c r="E930" s="23">
        <f t="shared" si="40"/>
        <v>111.98360655737706</v>
      </c>
      <c r="F930" s="23">
        <f t="shared" si="41"/>
        <v>509.01639344262298</v>
      </c>
      <c r="G930" s="5" t="s">
        <v>238</v>
      </c>
      <c r="H930" s="2"/>
      <c r="I930" s="105"/>
      <c r="J930" s="104"/>
      <c r="K930" s="112"/>
      <c r="L930" s="127"/>
      <c r="M930" s="104"/>
    </row>
    <row r="931" spans="1:13" s="12" customFormat="1" ht="24" x14ac:dyDescent="0.3">
      <c r="A931" s="5" t="s">
        <v>2507</v>
      </c>
      <c r="B931" s="6" t="s">
        <v>3850</v>
      </c>
      <c r="C931" s="5" t="s">
        <v>216</v>
      </c>
      <c r="D931" s="5">
        <v>621</v>
      </c>
      <c r="E931" s="23">
        <f t="shared" si="40"/>
        <v>111.98360655737706</v>
      </c>
      <c r="F931" s="23">
        <f t="shared" si="41"/>
        <v>509.01639344262298</v>
      </c>
      <c r="G931" s="5" t="s">
        <v>238</v>
      </c>
      <c r="H931" s="2"/>
      <c r="I931" s="105"/>
      <c r="J931" s="104"/>
      <c r="K931" s="112"/>
      <c r="L931" s="127"/>
      <c r="M931" s="104"/>
    </row>
    <row r="932" spans="1:13" s="10" customFormat="1" ht="14.4" x14ac:dyDescent="0.3">
      <c r="A932" s="66" t="s">
        <v>735</v>
      </c>
      <c r="B932" s="251" t="s">
        <v>3741</v>
      </c>
      <c r="C932" s="240"/>
      <c r="D932" s="240"/>
      <c r="E932" s="240"/>
      <c r="F932" s="240"/>
      <c r="G932" s="241"/>
      <c r="H932" s="2"/>
      <c r="I932" s="105"/>
      <c r="J932" s="104"/>
      <c r="K932" s="107"/>
      <c r="L932" s="122"/>
      <c r="M932" s="104"/>
    </row>
    <row r="933" spans="1:13" s="10" customFormat="1" ht="24" x14ac:dyDescent="0.3">
      <c r="A933" s="7" t="s">
        <v>736</v>
      </c>
      <c r="B933" s="14" t="s">
        <v>3852</v>
      </c>
      <c r="C933" s="159" t="s">
        <v>176</v>
      </c>
      <c r="D933" s="160">
        <v>2158</v>
      </c>
      <c r="E933" s="23">
        <f>D933/1.22*0.22</f>
        <v>389.14754098360652</v>
      </c>
      <c r="F933" s="23">
        <f>D933/1.22</f>
        <v>1768.8524590163934</v>
      </c>
      <c r="G933" s="159" t="s">
        <v>737</v>
      </c>
      <c r="H933" s="2"/>
      <c r="I933" s="105"/>
      <c r="J933" s="104"/>
      <c r="K933" s="107"/>
      <c r="L933" s="122"/>
      <c r="M933" s="104"/>
    </row>
    <row r="934" spans="1:13" s="10" customFormat="1" x14ac:dyDescent="0.3">
      <c r="A934" s="7" t="s">
        <v>738</v>
      </c>
      <c r="B934" s="14" t="s">
        <v>3853</v>
      </c>
      <c r="C934" s="159" t="s">
        <v>176</v>
      </c>
      <c r="D934" s="160">
        <v>6660</v>
      </c>
      <c r="E934" s="23">
        <f t="shared" ref="E934:E997" si="42">D934/1.22*0.22</f>
        <v>1200.983606557377</v>
      </c>
      <c r="F934" s="23">
        <f t="shared" ref="F934:F997" si="43">D934/1.22</f>
        <v>5459.0163934426228</v>
      </c>
      <c r="G934" s="159"/>
      <c r="H934" s="2"/>
      <c r="I934" s="105"/>
      <c r="J934" s="104"/>
      <c r="K934" s="107"/>
      <c r="L934" s="122"/>
      <c r="M934" s="104"/>
    </row>
    <row r="935" spans="1:13" s="189" customFormat="1" x14ac:dyDescent="0.3">
      <c r="A935" s="195" t="s">
        <v>740</v>
      </c>
      <c r="B935" s="193" t="s">
        <v>3854</v>
      </c>
      <c r="C935" s="184" t="s">
        <v>176</v>
      </c>
      <c r="D935" s="185">
        <v>1510</v>
      </c>
      <c r="E935" s="186">
        <f t="shared" si="42"/>
        <v>272.29508196721315</v>
      </c>
      <c r="F935" s="186">
        <f t="shared" si="43"/>
        <v>1237.704918032787</v>
      </c>
      <c r="G935" s="184" t="s">
        <v>739</v>
      </c>
      <c r="H935" s="2" t="s">
        <v>4854</v>
      </c>
      <c r="I935" s="170"/>
      <c r="J935" s="171"/>
      <c r="K935" s="187"/>
      <c r="L935" s="188"/>
      <c r="M935" s="171"/>
    </row>
    <row r="936" spans="1:13" s="10" customFormat="1" x14ac:dyDescent="0.3">
      <c r="A936" s="7" t="s">
        <v>741</v>
      </c>
      <c r="B936" s="14" t="s">
        <v>3855</v>
      </c>
      <c r="C936" s="159" t="s">
        <v>176</v>
      </c>
      <c r="D936" s="160">
        <v>2404</v>
      </c>
      <c r="E936" s="23">
        <f t="shared" si="42"/>
        <v>433.50819672131149</v>
      </c>
      <c r="F936" s="23">
        <f t="shared" si="43"/>
        <v>1970.4918032786886</v>
      </c>
      <c r="G936" s="159" t="s">
        <v>238</v>
      </c>
      <c r="H936" s="2"/>
      <c r="I936" s="105"/>
      <c r="J936" s="104"/>
      <c r="K936" s="107"/>
      <c r="L936" s="122"/>
      <c r="M936" s="104"/>
    </row>
    <row r="937" spans="1:13" s="10" customFormat="1" x14ac:dyDescent="0.3">
      <c r="A937" s="7" t="s">
        <v>742</v>
      </c>
      <c r="B937" s="14" t="s">
        <v>3856</v>
      </c>
      <c r="C937" s="159" t="s">
        <v>176</v>
      </c>
      <c r="D937" s="160">
        <v>1510</v>
      </c>
      <c r="E937" s="23">
        <f t="shared" si="42"/>
        <v>272.29508196721315</v>
      </c>
      <c r="F937" s="23">
        <f t="shared" si="43"/>
        <v>1237.704918032787</v>
      </c>
      <c r="G937" s="159" t="s">
        <v>737</v>
      </c>
      <c r="H937" s="2"/>
      <c r="I937" s="105"/>
      <c r="J937" s="104"/>
      <c r="K937" s="107"/>
      <c r="L937" s="122"/>
      <c r="M937" s="104"/>
    </row>
    <row r="938" spans="1:13" s="10" customFormat="1" ht="25.5" customHeight="1" x14ac:dyDescent="0.3">
      <c r="A938" s="7" t="s">
        <v>743</v>
      </c>
      <c r="B938" s="14" t="s">
        <v>3857</v>
      </c>
      <c r="C938" s="159" t="s">
        <v>176</v>
      </c>
      <c r="D938" s="160">
        <v>1510</v>
      </c>
      <c r="E938" s="23">
        <f t="shared" si="42"/>
        <v>272.29508196721315</v>
      </c>
      <c r="F938" s="23">
        <f t="shared" si="43"/>
        <v>1237.704918032787</v>
      </c>
      <c r="G938" s="30"/>
      <c r="H938" s="2"/>
      <c r="I938" s="105"/>
      <c r="J938" s="104"/>
      <c r="K938" s="107"/>
      <c r="L938" s="122"/>
      <c r="M938" s="104"/>
    </row>
    <row r="939" spans="1:13" s="10" customFormat="1" x14ac:dyDescent="0.3">
      <c r="A939" s="7" t="s">
        <v>744</v>
      </c>
      <c r="B939" s="14" t="s">
        <v>3858</v>
      </c>
      <c r="C939" s="159" t="s">
        <v>176</v>
      </c>
      <c r="D939" s="160">
        <v>1370</v>
      </c>
      <c r="E939" s="23">
        <f t="shared" si="42"/>
        <v>247.04918032786887</v>
      </c>
      <c r="F939" s="23">
        <f t="shared" si="43"/>
        <v>1122.9508196721313</v>
      </c>
      <c r="G939" s="30"/>
      <c r="H939" s="2"/>
      <c r="I939" s="105"/>
      <c r="J939" s="104"/>
      <c r="K939" s="107"/>
      <c r="L939" s="122"/>
      <c r="M939" s="104"/>
    </row>
    <row r="940" spans="1:13" s="10" customFormat="1" x14ac:dyDescent="0.3">
      <c r="A940" s="7" t="s">
        <v>745</v>
      </c>
      <c r="B940" s="14" t="s">
        <v>3859</v>
      </c>
      <c r="C940" s="159" t="s">
        <v>176</v>
      </c>
      <c r="D940" s="160">
        <v>1370</v>
      </c>
      <c r="E940" s="23">
        <f t="shared" si="42"/>
        <v>247.04918032786887</v>
      </c>
      <c r="F940" s="23">
        <f t="shared" si="43"/>
        <v>1122.9508196721313</v>
      </c>
      <c r="G940" s="159" t="s">
        <v>737</v>
      </c>
      <c r="H940" s="2"/>
      <c r="I940" s="105"/>
      <c r="J940" s="104"/>
      <c r="K940" s="107"/>
      <c r="L940" s="122"/>
      <c r="M940" s="104"/>
    </row>
    <row r="941" spans="1:13" s="10" customFormat="1" x14ac:dyDescent="0.3">
      <c r="A941" s="7" t="s">
        <v>746</v>
      </c>
      <c r="B941" s="14" t="s">
        <v>3860</v>
      </c>
      <c r="C941" s="159" t="s">
        <v>176</v>
      </c>
      <c r="D941" s="160">
        <v>1818</v>
      </c>
      <c r="E941" s="23">
        <f t="shared" si="42"/>
        <v>327.8360655737705</v>
      </c>
      <c r="F941" s="23">
        <f t="shared" si="43"/>
        <v>1490.1639344262296</v>
      </c>
      <c r="G941" s="159"/>
      <c r="H941" s="2"/>
      <c r="I941" s="105"/>
      <c r="J941" s="104"/>
      <c r="K941" s="107"/>
      <c r="L941" s="122"/>
      <c r="M941" s="104"/>
    </row>
    <row r="942" spans="1:13" s="10" customFormat="1" x14ac:dyDescent="0.3">
      <c r="A942" s="7" t="s">
        <v>747</v>
      </c>
      <c r="B942" s="14" t="s">
        <v>3861</v>
      </c>
      <c r="C942" s="159" t="s">
        <v>216</v>
      </c>
      <c r="D942" s="160">
        <v>4183</v>
      </c>
      <c r="E942" s="23">
        <f t="shared" si="42"/>
        <v>754.31147540983613</v>
      </c>
      <c r="F942" s="23">
        <f t="shared" si="43"/>
        <v>3428.688524590164</v>
      </c>
      <c r="G942" s="159" t="s">
        <v>238</v>
      </c>
      <c r="H942" s="2"/>
      <c r="I942" s="105"/>
      <c r="J942" s="104"/>
      <c r="K942" s="107"/>
      <c r="L942" s="122"/>
      <c r="M942" s="104"/>
    </row>
    <row r="943" spans="1:13" s="189" customFormat="1" x14ac:dyDescent="0.3">
      <c r="A943" s="195" t="s">
        <v>748</v>
      </c>
      <c r="B943" s="193" t="s">
        <v>3862</v>
      </c>
      <c r="C943" s="184" t="s">
        <v>176</v>
      </c>
      <c r="D943" s="185">
        <v>1818</v>
      </c>
      <c r="E943" s="186">
        <f t="shared" si="42"/>
        <v>327.8360655737705</v>
      </c>
      <c r="F943" s="186">
        <f t="shared" si="43"/>
        <v>1490.1639344262296</v>
      </c>
      <c r="G943" s="184" t="s">
        <v>739</v>
      </c>
      <c r="H943" s="2" t="s">
        <v>4854</v>
      </c>
      <c r="I943" s="170"/>
      <c r="J943" s="171"/>
      <c r="K943" s="187"/>
      <c r="L943" s="188"/>
      <c r="M943" s="171"/>
    </row>
    <row r="944" spans="1:13" s="189" customFormat="1" x14ac:dyDescent="0.3">
      <c r="A944" s="195" t="s">
        <v>749</v>
      </c>
      <c r="B944" s="193" t="s">
        <v>3863</v>
      </c>
      <c r="C944" s="184" t="s">
        <v>176</v>
      </c>
      <c r="D944" s="185">
        <v>1818</v>
      </c>
      <c r="E944" s="186">
        <f t="shared" si="42"/>
        <v>327.8360655737705</v>
      </c>
      <c r="F944" s="186">
        <f t="shared" si="43"/>
        <v>1490.1639344262296</v>
      </c>
      <c r="G944" s="184" t="s">
        <v>739</v>
      </c>
      <c r="H944" s="2" t="s">
        <v>4854</v>
      </c>
      <c r="I944" s="170"/>
      <c r="J944" s="171"/>
      <c r="K944" s="187"/>
      <c r="L944" s="188"/>
      <c r="M944" s="171"/>
    </row>
    <row r="945" spans="1:13" s="10" customFormat="1" x14ac:dyDescent="0.3">
      <c r="A945" s="7" t="s">
        <v>750</v>
      </c>
      <c r="B945" s="14" t="s">
        <v>3864</v>
      </c>
      <c r="C945" s="159" t="s">
        <v>176</v>
      </c>
      <c r="D945" s="160">
        <v>1818</v>
      </c>
      <c r="E945" s="23">
        <f t="shared" si="42"/>
        <v>327.8360655737705</v>
      </c>
      <c r="F945" s="23">
        <f t="shared" si="43"/>
        <v>1490.1639344262296</v>
      </c>
      <c r="G945" s="30"/>
      <c r="H945" s="2"/>
      <c r="I945" s="105"/>
      <c r="J945" s="104"/>
      <c r="K945" s="107"/>
      <c r="L945" s="122"/>
      <c r="M945" s="104"/>
    </row>
    <row r="946" spans="1:13" s="10" customFormat="1" x14ac:dyDescent="0.3">
      <c r="A946" s="7" t="s">
        <v>751</v>
      </c>
      <c r="B946" s="14" t="s">
        <v>3865</v>
      </c>
      <c r="C946" s="159" t="s">
        <v>176</v>
      </c>
      <c r="D946" s="160">
        <v>1818</v>
      </c>
      <c r="E946" s="23">
        <f t="shared" si="42"/>
        <v>327.8360655737705</v>
      </c>
      <c r="F946" s="23">
        <f t="shared" si="43"/>
        <v>1490.1639344262296</v>
      </c>
      <c r="G946" s="159"/>
      <c r="H946" s="2"/>
      <c r="I946" s="105"/>
      <c r="J946" s="104"/>
      <c r="K946" s="107"/>
      <c r="L946" s="122"/>
      <c r="M946" s="104"/>
    </row>
    <row r="947" spans="1:13" s="10" customFormat="1" x14ac:dyDescent="0.3">
      <c r="A947" s="7" t="s">
        <v>752</v>
      </c>
      <c r="B947" s="14" t="s">
        <v>3866</v>
      </c>
      <c r="C947" s="159" t="s">
        <v>176</v>
      </c>
      <c r="D947" s="160">
        <v>1818</v>
      </c>
      <c r="E947" s="23">
        <f t="shared" si="42"/>
        <v>327.8360655737705</v>
      </c>
      <c r="F947" s="23">
        <f t="shared" si="43"/>
        <v>1490.1639344262296</v>
      </c>
      <c r="G947" s="159"/>
      <c r="H947" s="2"/>
      <c r="I947" s="105"/>
      <c r="J947" s="104"/>
      <c r="K947" s="107"/>
      <c r="L947" s="122"/>
      <c r="M947" s="104"/>
    </row>
    <row r="948" spans="1:13" s="10" customFormat="1" ht="24" x14ac:dyDescent="0.3">
      <c r="A948" s="7" t="s">
        <v>753</v>
      </c>
      <c r="B948" s="14" t="s">
        <v>3867</v>
      </c>
      <c r="C948" s="159" t="s">
        <v>2350</v>
      </c>
      <c r="D948" s="160">
        <v>2125</v>
      </c>
      <c r="E948" s="23">
        <f t="shared" si="42"/>
        <v>383.19672131147541</v>
      </c>
      <c r="F948" s="23">
        <f t="shared" si="43"/>
        <v>1741.8032786885246</v>
      </c>
      <c r="G948" s="159"/>
      <c r="H948" s="2"/>
      <c r="I948" s="105"/>
      <c r="J948" s="104"/>
      <c r="K948" s="107"/>
      <c r="L948" s="122"/>
      <c r="M948" s="104"/>
    </row>
    <row r="949" spans="1:13" s="10" customFormat="1" x14ac:dyDescent="0.3">
      <c r="A949" s="7" t="s">
        <v>754</v>
      </c>
      <c r="B949" s="14" t="s">
        <v>3868</v>
      </c>
      <c r="C949" s="159" t="s">
        <v>176</v>
      </c>
      <c r="D949" s="160">
        <v>2091</v>
      </c>
      <c r="E949" s="23">
        <f t="shared" si="42"/>
        <v>377.06557377049182</v>
      </c>
      <c r="F949" s="23">
        <f t="shared" si="43"/>
        <v>1713.9344262295083</v>
      </c>
      <c r="G949" s="30"/>
      <c r="H949" s="2"/>
      <c r="I949" s="105"/>
      <c r="J949" s="104"/>
      <c r="K949" s="107"/>
      <c r="L949" s="122"/>
      <c r="M949" s="104"/>
    </row>
    <row r="950" spans="1:13" s="10" customFormat="1" x14ac:dyDescent="0.3">
      <c r="A950" s="7" t="s">
        <v>755</v>
      </c>
      <c r="B950" s="14" t="s">
        <v>3869</v>
      </c>
      <c r="C950" s="159" t="s">
        <v>176</v>
      </c>
      <c r="D950" s="160">
        <v>1370</v>
      </c>
      <c r="E950" s="23">
        <f t="shared" si="42"/>
        <v>247.04918032786887</v>
      </c>
      <c r="F950" s="23">
        <f t="shared" si="43"/>
        <v>1122.9508196721313</v>
      </c>
      <c r="G950" s="30"/>
      <c r="H950" s="2"/>
      <c r="I950" s="105"/>
      <c r="J950" s="104"/>
      <c r="K950" s="107"/>
      <c r="L950" s="122"/>
      <c r="M950" s="104"/>
    </row>
    <row r="951" spans="1:13" s="10" customFormat="1" x14ac:dyDescent="0.3">
      <c r="A951" s="7" t="s">
        <v>756</v>
      </c>
      <c r="B951" s="14" t="s">
        <v>3870</v>
      </c>
      <c r="C951" s="159" t="s">
        <v>176</v>
      </c>
      <c r="D951" s="160">
        <v>1818</v>
      </c>
      <c r="E951" s="23">
        <f t="shared" si="42"/>
        <v>327.8360655737705</v>
      </c>
      <c r="F951" s="23">
        <f t="shared" si="43"/>
        <v>1490.1639344262296</v>
      </c>
      <c r="G951" s="159"/>
      <c r="H951" s="2"/>
      <c r="I951" s="105"/>
      <c r="J951" s="104"/>
      <c r="K951" s="107"/>
      <c r="L951" s="122"/>
      <c r="M951" s="104"/>
    </row>
    <row r="952" spans="1:13" s="10" customFormat="1" ht="24" x14ac:dyDescent="0.3">
      <c r="A952" s="7" t="s">
        <v>757</v>
      </c>
      <c r="B952" s="14" t="s">
        <v>3871</v>
      </c>
      <c r="C952" s="159" t="s">
        <v>2350</v>
      </c>
      <c r="D952" s="160">
        <v>2337</v>
      </c>
      <c r="E952" s="23">
        <f t="shared" si="42"/>
        <v>421.42622950819674</v>
      </c>
      <c r="F952" s="23">
        <f t="shared" si="43"/>
        <v>1915.5737704918033</v>
      </c>
      <c r="G952" s="159" t="s">
        <v>737</v>
      </c>
      <c r="H952" s="2"/>
      <c r="I952" s="105"/>
      <c r="J952" s="104"/>
      <c r="K952" s="107"/>
      <c r="L952" s="122"/>
      <c r="M952" s="104"/>
    </row>
    <row r="953" spans="1:13" s="10" customFormat="1" ht="24" x14ac:dyDescent="0.3">
      <c r="A953" s="7" t="s">
        <v>758</v>
      </c>
      <c r="B953" s="14" t="s">
        <v>3872</v>
      </c>
      <c r="C953" s="159" t="s">
        <v>176</v>
      </c>
      <c r="D953" s="160">
        <v>749</v>
      </c>
      <c r="E953" s="23">
        <f t="shared" si="42"/>
        <v>135.0655737704918</v>
      </c>
      <c r="F953" s="23">
        <f t="shared" si="43"/>
        <v>613.93442622950818</v>
      </c>
      <c r="G953" s="30"/>
      <c r="H953" s="2"/>
      <c r="I953" s="105"/>
      <c r="J953" s="104"/>
      <c r="K953" s="107"/>
      <c r="L953" s="122"/>
      <c r="M953" s="104"/>
    </row>
    <row r="954" spans="1:13" s="10" customFormat="1" x14ac:dyDescent="0.3">
      <c r="A954" s="7" t="s">
        <v>759</v>
      </c>
      <c r="B954" s="8" t="s">
        <v>3873</v>
      </c>
      <c r="C954" s="159" t="s">
        <v>216</v>
      </c>
      <c r="D954" s="160">
        <v>693</v>
      </c>
      <c r="E954" s="23">
        <f t="shared" si="42"/>
        <v>124.96721311475412</v>
      </c>
      <c r="F954" s="23">
        <f t="shared" si="43"/>
        <v>568.03278688524597</v>
      </c>
      <c r="G954" s="159"/>
      <c r="H954" s="2"/>
      <c r="I954" s="105"/>
      <c r="J954" s="104"/>
      <c r="K954" s="107"/>
      <c r="L954" s="122"/>
      <c r="M954" s="104"/>
    </row>
    <row r="955" spans="1:13" s="10" customFormat="1" x14ac:dyDescent="0.3">
      <c r="A955" s="7" t="s">
        <v>760</v>
      </c>
      <c r="B955" s="8" t="s">
        <v>3874</v>
      </c>
      <c r="C955" s="159" t="s">
        <v>176</v>
      </c>
      <c r="D955" s="160">
        <v>1818</v>
      </c>
      <c r="E955" s="23">
        <f t="shared" si="42"/>
        <v>327.8360655737705</v>
      </c>
      <c r="F955" s="23">
        <f t="shared" si="43"/>
        <v>1490.1639344262296</v>
      </c>
      <c r="G955" s="159"/>
      <c r="H955" s="2"/>
      <c r="I955" s="105"/>
      <c r="J955" s="104"/>
      <c r="K955" s="107"/>
      <c r="L955" s="122"/>
      <c r="M955" s="104"/>
    </row>
    <row r="956" spans="1:13" s="10" customFormat="1" x14ac:dyDescent="0.3">
      <c r="A956" s="7" t="s">
        <v>761</v>
      </c>
      <c r="B956" s="8" t="s">
        <v>3875</v>
      </c>
      <c r="C956" s="159" t="s">
        <v>176</v>
      </c>
      <c r="D956" s="160">
        <v>2091</v>
      </c>
      <c r="E956" s="23">
        <f t="shared" si="42"/>
        <v>377.06557377049182</v>
      </c>
      <c r="F956" s="23">
        <f t="shared" si="43"/>
        <v>1713.9344262295083</v>
      </c>
      <c r="G956" s="159" t="s">
        <v>238</v>
      </c>
      <c r="H956" s="2"/>
      <c r="I956" s="105"/>
      <c r="J956" s="104"/>
      <c r="K956" s="107"/>
      <c r="L956" s="122"/>
      <c r="M956" s="104"/>
    </row>
    <row r="957" spans="1:13" s="10" customFormat="1" x14ac:dyDescent="0.3">
      <c r="A957" s="7" t="s">
        <v>762</v>
      </c>
      <c r="B957" s="8" t="s">
        <v>3876</v>
      </c>
      <c r="C957" s="159" t="s">
        <v>176</v>
      </c>
      <c r="D957" s="160">
        <v>1046</v>
      </c>
      <c r="E957" s="23">
        <f t="shared" si="42"/>
        <v>188.62295081967213</v>
      </c>
      <c r="F957" s="23">
        <f t="shared" si="43"/>
        <v>857.37704918032784</v>
      </c>
      <c r="G957" s="30"/>
      <c r="H957" s="2"/>
      <c r="I957" s="105"/>
      <c r="J957" s="104"/>
      <c r="K957" s="107"/>
      <c r="L957" s="122"/>
      <c r="M957" s="104"/>
    </row>
    <row r="958" spans="1:13" s="10" customFormat="1" x14ac:dyDescent="0.3">
      <c r="A958" s="7" t="s">
        <v>763</v>
      </c>
      <c r="B958" s="8" t="s">
        <v>3877</v>
      </c>
      <c r="C958" s="159" t="s">
        <v>176</v>
      </c>
      <c r="D958" s="160">
        <v>1818</v>
      </c>
      <c r="E958" s="23">
        <f t="shared" si="42"/>
        <v>327.8360655737705</v>
      </c>
      <c r="F958" s="23">
        <f t="shared" si="43"/>
        <v>1490.1639344262296</v>
      </c>
      <c r="G958" s="30"/>
      <c r="H958" s="2"/>
      <c r="I958" s="105"/>
      <c r="J958" s="104"/>
      <c r="K958" s="107"/>
      <c r="L958" s="122"/>
      <c r="M958" s="104"/>
    </row>
    <row r="959" spans="1:13" s="10" customFormat="1" x14ac:dyDescent="0.3">
      <c r="A959" s="7" t="s">
        <v>764</v>
      </c>
      <c r="B959" s="8" t="s">
        <v>3878</v>
      </c>
      <c r="C959" s="159" t="s">
        <v>176</v>
      </c>
      <c r="D959" s="160">
        <v>1818</v>
      </c>
      <c r="E959" s="23">
        <f t="shared" si="42"/>
        <v>327.8360655737705</v>
      </c>
      <c r="F959" s="23">
        <f t="shared" si="43"/>
        <v>1490.1639344262296</v>
      </c>
      <c r="G959" s="30"/>
      <c r="H959" s="2"/>
      <c r="I959" s="105"/>
      <c r="J959" s="104"/>
      <c r="K959" s="107"/>
      <c r="L959" s="122"/>
      <c r="M959" s="104"/>
    </row>
    <row r="960" spans="1:13" s="10" customFormat="1" x14ac:dyDescent="0.3">
      <c r="A960" s="7" t="s">
        <v>765</v>
      </c>
      <c r="B960" s="8" t="s">
        <v>3879</v>
      </c>
      <c r="C960" s="159" t="s">
        <v>176</v>
      </c>
      <c r="D960" s="160">
        <v>2091</v>
      </c>
      <c r="E960" s="23">
        <f t="shared" si="42"/>
        <v>377.06557377049182</v>
      </c>
      <c r="F960" s="23">
        <f t="shared" si="43"/>
        <v>1713.9344262295083</v>
      </c>
      <c r="G960" s="30"/>
      <c r="H960" s="2"/>
      <c r="I960" s="105"/>
      <c r="J960" s="104"/>
      <c r="K960" s="107"/>
      <c r="L960" s="122"/>
      <c r="M960" s="104"/>
    </row>
    <row r="961" spans="1:13" s="10" customFormat="1" ht="24" x14ac:dyDescent="0.3">
      <c r="A961" s="7" t="s">
        <v>766</v>
      </c>
      <c r="B961" s="8" t="s">
        <v>3880</v>
      </c>
      <c r="C961" s="159" t="s">
        <v>2350</v>
      </c>
      <c r="D961" s="160">
        <v>1706</v>
      </c>
      <c r="E961" s="23">
        <f t="shared" si="42"/>
        <v>307.63934426229508</v>
      </c>
      <c r="F961" s="23">
        <f t="shared" si="43"/>
        <v>1398.360655737705</v>
      </c>
      <c r="G961" s="159" t="s">
        <v>737</v>
      </c>
      <c r="H961" s="2"/>
      <c r="I961" s="105"/>
      <c r="J961" s="104"/>
      <c r="K961" s="107"/>
      <c r="L961" s="122"/>
      <c r="M961" s="104"/>
    </row>
    <row r="962" spans="1:13" s="189" customFormat="1" x14ac:dyDescent="0.3">
      <c r="A962" s="195" t="s">
        <v>2667</v>
      </c>
      <c r="B962" s="218" t="s">
        <v>3881</v>
      </c>
      <c r="C962" s="184" t="s">
        <v>176</v>
      </c>
      <c r="D962" s="185">
        <v>1818</v>
      </c>
      <c r="E962" s="186">
        <f t="shared" si="42"/>
        <v>327.8360655737705</v>
      </c>
      <c r="F962" s="186">
        <f t="shared" si="43"/>
        <v>1490.1639344262296</v>
      </c>
      <c r="G962" s="184" t="s">
        <v>739</v>
      </c>
      <c r="H962" s="2" t="s">
        <v>4854</v>
      </c>
      <c r="I962" s="170"/>
      <c r="J962" s="171"/>
      <c r="K962" s="187"/>
      <c r="L962" s="188"/>
      <c r="M962" s="171"/>
    </row>
    <row r="963" spans="1:13" s="10" customFormat="1" x14ac:dyDescent="0.3">
      <c r="A963" s="7" t="s">
        <v>767</v>
      </c>
      <c r="B963" s="8" t="s">
        <v>3882</v>
      </c>
      <c r="C963" s="159" t="s">
        <v>176</v>
      </c>
      <c r="D963" s="160">
        <v>2091</v>
      </c>
      <c r="E963" s="23">
        <f t="shared" si="42"/>
        <v>377.06557377049182</v>
      </c>
      <c r="F963" s="23">
        <f t="shared" si="43"/>
        <v>1713.9344262295083</v>
      </c>
      <c r="G963" s="159" t="s">
        <v>238</v>
      </c>
      <c r="H963" s="2"/>
      <c r="I963" s="105"/>
      <c r="J963" s="104"/>
      <c r="K963" s="107"/>
      <c r="L963" s="122"/>
      <c r="M963" s="104"/>
    </row>
    <row r="964" spans="1:13" s="10" customFormat="1" ht="24" x14ac:dyDescent="0.3">
      <c r="A964" s="7" t="s">
        <v>768</v>
      </c>
      <c r="B964" s="8" t="s">
        <v>3883</v>
      </c>
      <c r="C964" s="159" t="s">
        <v>2350</v>
      </c>
      <c r="D964" s="160">
        <v>2192</v>
      </c>
      <c r="E964" s="23">
        <f t="shared" si="42"/>
        <v>395.27868852459017</v>
      </c>
      <c r="F964" s="23">
        <f t="shared" si="43"/>
        <v>1796.7213114754099</v>
      </c>
      <c r="G964" s="159" t="s">
        <v>737</v>
      </c>
      <c r="H964" s="2"/>
      <c r="I964" s="105"/>
      <c r="J964" s="104"/>
      <c r="K964" s="107"/>
      <c r="L964" s="122"/>
      <c r="M964" s="104"/>
    </row>
    <row r="965" spans="1:13" s="10" customFormat="1" ht="24" x14ac:dyDescent="0.3">
      <c r="A965" s="7" t="s">
        <v>769</v>
      </c>
      <c r="B965" s="8" t="s">
        <v>3884</v>
      </c>
      <c r="C965" s="159" t="s">
        <v>2350</v>
      </c>
      <c r="D965" s="160">
        <v>1510</v>
      </c>
      <c r="E965" s="23">
        <f t="shared" si="42"/>
        <v>272.29508196721315</v>
      </c>
      <c r="F965" s="23">
        <f t="shared" si="43"/>
        <v>1237.704918032787</v>
      </c>
      <c r="G965" s="159" t="s">
        <v>737</v>
      </c>
      <c r="H965" s="2"/>
      <c r="I965" s="105"/>
      <c r="J965" s="104"/>
      <c r="K965" s="107"/>
      <c r="L965" s="122"/>
      <c r="M965" s="104"/>
    </row>
    <row r="966" spans="1:13" s="10" customFormat="1" x14ac:dyDescent="0.3">
      <c r="A966" s="7" t="s">
        <v>770</v>
      </c>
      <c r="B966" s="8" t="s">
        <v>3885</v>
      </c>
      <c r="C966" s="159" t="s">
        <v>176</v>
      </c>
      <c r="D966" s="160">
        <v>1510</v>
      </c>
      <c r="E966" s="23">
        <f t="shared" si="42"/>
        <v>272.29508196721315</v>
      </c>
      <c r="F966" s="23">
        <f t="shared" si="43"/>
        <v>1237.704918032787</v>
      </c>
      <c r="G966" s="159" t="s">
        <v>737</v>
      </c>
      <c r="H966" s="2"/>
      <c r="I966" s="105"/>
      <c r="J966" s="104"/>
      <c r="K966" s="107"/>
      <c r="L966" s="122"/>
      <c r="M966" s="104"/>
    </row>
    <row r="967" spans="1:13" s="10" customFormat="1" x14ac:dyDescent="0.3">
      <c r="A967" s="7" t="s">
        <v>771</v>
      </c>
      <c r="B967" s="8" t="s">
        <v>3886</v>
      </c>
      <c r="C967" s="159" t="s">
        <v>176</v>
      </c>
      <c r="D967" s="160">
        <v>1818</v>
      </c>
      <c r="E967" s="23">
        <f t="shared" si="42"/>
        <v>327.8360655737705</v>
      </c>
      <c r="F967" s="23">
        <f t="shared" si="43"/>
        <v>1490.1639344262296</v>
      </c>
      <c r="G967" s="30"/>
      <c r="H967" s="2"/>
      <c r="I967" s="105"/>
      <c r="J967" s="104"/>
      <c r="K967" s="107"/>
      <c r="L967" s="122"/>
      <c r="M967" s="104"/>
    </row>
    <row r="968" spans="1:13" s="10" customFormat="1" x14ac:dyDescent="0.3">
      <c r="A968" s="7" t="s">
        <v>772</v>
      </c>
      <c r="B968" s="8" t="s">
        <v>3887</v>
      </c>
      <c r="C968" s="159" t="s">
        <v>176</v>
      </c>
      <c r="D968" s="160">
        <v>1818</v>
      </c>
      <c r="E968" s="23">
        <f t="shared" si="42"/>
        <v>327.8360655737705</v>
      </c>
      <c r="F968" s="23">
        <f t="shared" si="43"/>
        <v>1490.1639344262296</v>
      </c>
      <c r="G968" s="159"/>
      <c r="H968" s="2"/>
      <c r="I968" s="105"/>
      <c r="J968" s="104"/>
      <c r="K968" s="107"/>
      <c r="L968" s="122"/>
      <c r="M968" s="104"/>
    </row>
    <row r="969" spans="1:13" s="10" customFormat="1" x14ac:dyDescent="0.3">
      <c r="A969" s="7" t="s">
        <v>773</v>
      </c>
      <c r="B969" s="8" t="s">
        <v>3888</v>
      </c>
      <c r="C969" s="159" t="s">
        <v>176</v>
      </c>
      <c r="D969" s="160">
        <v>1818</v>
      </c>
      <c r="E969" s="23">
        <f t="shared" si="42"/>
        <v>327.8360655737705</v>
      </c>
      <c r="F969" s="23">
        <f t="shared" si="43"/>
        <v>1490.1639344262296</v>
      </c>
      <c r="G969" s="30"/>
      <c r="H969" s="2"/>
      <c r="I969" s="105"/>
      <c r="J969" s="104"/>
      <c r="K969" s="107"/>
      <c r="L969" s="122"/>
      <c r="M969" s="104"/>
    </row>
    <row r="970" spans="1:13" s="10" customFormat="1" ht="24" x14ac:dyDescent="0.3">
      <c r="A970" s="7" t="s">
        <v>774</v>
      </c>
      <c r="B970" s="8" t="s">
        <v>3889</v>
      </c>
      <c r="C970" s="159" t="s">
        <v>176</v>
      </c>
      <c r="D970" s="160">
        <v>1510</v>
      </c>
      <c r="E970" s="23">
        <f t="shared" si="42"/>
        <v>272.29508196721315</v>
      </c>
      <c r="F970" s="23">
        <f t="shared" si="43"/>
        <v>1237.704918032787</v>
      </c>
      <c r="G970" s="159"/>
      <c r="H970" s="2"/>
      <c r="I970" s="105"/>
      <c r="J970" s="104"/>
      <c r="K970" s="107"/>
      <c r="L970" s="122"/>
      <c r="M970" s="104"/>
    </row>
    <row r="971" spans="1:13" s="10" customFormat="1" x14ac:dyDescent="0.3">
      <c r="A971" s="7" t="s">
        <v>775</v>
      </c>
      <c r="B971" s="8" t="s">
        <v>3890</v>
      </c>
      <c r="C971" s="159" t="s">
        <v>176</v>
      </c>
      <c r="D971" s="160">
        <v>1510</v>
      </c>
      <c r="E971" s="23">
        <f t="shared" si="42"/>
        <v>272.29508196721315</v>
      </c>
      <c r="F971" s="23">
        <f t="shared" si="43"/>
        <v>1237.704918032787</v>
      </c>
      <c r="G971" s="30"/>
      <c r="H971" s="2"/>
      <c r="I971" s="105"/>
      <c r="J971" s="104"/>
      <c r="K971" s="107"/>
      <c r="L971" s="122"/>
      <c r="M971" s="104"/>
    </row>
    <row r="972" spans="1:13" s="10" customFormat="1" x14ac:dyDescent="0.3">
      <c r="A972" s="7" t="s">
        <v>776</v>
      </c>
      <c r="B972" s="8" t="s">
        <v>3891</v>
      </c>
      <c r="C972" s="159" t="s">
        <v>176</v>
      </c>
      <c r="D972" s="160">
        <v>1107</v>
      </c>
      <c r="E972" s="23">
        <f t="shared" si="42"/>
        <v>199.62295081967213</v>
      </c>
      <c r="F972" s="23">
        <f t="shared" si="43"/>
        <v>907.37704918032784</v>
      </c>
      <c r="G972" s="30"/>
      <c r="H972" s="2"/>
      <c r="I972" s="105"/>
      <c r="J972" s="104"/>
      <c r="K972" s="107"/>
      <c r="L972" s="122"/>
      <c r="M972" s="104"/>
    </row>
    <row r="973" spans="1:13" s="10" customFormat="1" x14ac:dyDescent="0.3">
      <c r="A973" s="7" t="s">
        <v>777</v>
      </c>
      <c r="B973" s="8" t="s">
        <v>3892</v>
      </c>
      <c r="C973" s="159" t="s">
        <v>176</v>
      </c>
      <c r="D973" s="160">
        <v>1510</v>
      </c>
      <c r="E973" s="23">
        <f t="shared" si="42"/>
        <v>272.29508196721315</v>
      </c>
      <c r="F973" s="23">
        <f t="shared" si="43"/>
        <v>1237.704918032787</v>
      </c>
      <c r="G973" s="159"/>
      <c r="H973" s="2"/>
      <c r="I973" s="105"/>
      <c r="J973" s="104"/>
      <c r="K973" s="107"/>
      <c r="L973" s="122"/>
      <c r="M973" s="104"/>
    </row>
    <row r="974" spans="1:13" s="10" customFormat="1" x14ac:dyDescent="0.3">
      <c r="A974" s="7" t="s">
        <v>778</v>
      </c>
      <c r="B974" s="8" t="s">
        <v>3893</v>
      </c>
      <c r="C974" s="159" t="s">
        <v>176</v>
      </c>
      <c r="D974" s="160">
        <v>2091</v>
      </c>
      <c r="E974" s="23">
        <f t="shared" si="42"/>
        <v>377.06557377049182</v>
      </c>
      <c r="F974" s="23">
        <f t="shared" si="43"/>
        <v>1713.9344262295083</v>
      </c>
      <c r="G974" s="30"/>
      <c r="H974" s="2"/>
      <c r="I974" s="105"/>
      <c r="J974" s="104"/>
      <c r="K974" s="107"/>
      <c r="L974" s="122"/>
      <c r="M974" s="104"/>
    </row>
    <row r="975" spans="1:13" s="10" customFormat="1" x14ac:dyDescent="0.3">
      <c r="A975" s="7" t="s">
        <v>779</v>
      </c>
      <c r="B975" s="8" t="s">
        <v>3894</v>
      </c>
      <c r="C975" s="159" t="s">
        <v>176</v>
      </c>
      <c r="D975" s="160">
        <v>1230</v>
      </c>
      <c r="E975" s="23">
        <f t="shared" si="42"/>
        <v>221.80327868852461</v>
      </c>
      <c r="F975" s="23">
        <f t="shared" si="43"/>
        <v>1008.1967213114755</v>
      </c>
      <c r="G975" s="159" t="s">
        <v>737</v>
      </c>
      <c r="H975" s="2"/>
      <c r="I975" s="105"/>
      <c r="J975" s="104"/>
      <c r="K975" s="107"/>
      <c r="L975" s="122"/>
      <c r="M975" s="104"/>
    </row>
    <row r="976" spans="1:13" s="10" customFormat="1" x14ac:dyDescent="0.3">
      <c r="A976" s="7" t="s">
        <v>780</v>
      </c>
      <c r="B976" s="8" t="s">
        <v>3895</v>
      </c>
      <c r="C976" s="159" t="s">
        <v>176</v>
      </c>
      <c r="D976" s="160">
        <v>604</v>
      </c>
      <c r="E976" s="23">
        <f t="shared" si="42"/>
        <v>108.91803278688525</v>
      </c>
      <c r="F976" s="23">
        <f t="shared" si="43"/>
        <v>495.08196721311475</v>
      </c>
      <c r="G976" s="159" t="s">
        <v>737</v>
      </c>
      <c r="H976" s="2"/>
      <c r="I976" s="105"/>
      <c r="J976" s="104"/>
      <c r="K976" s="107"/>
      <c r="L976" s="122"/>
      <c r="M976" s="104"/>
    </row>
    <row r="977" spans="1:13" s="10" customFormat="1" ht="24" x14ac:dyDescent="0.3">
      <c r="A977" s="7" t="s">
        <v>781</v>
      </c>
      <c r="B977" s="8" t="s">
        <v>3896</v>
      </c>
      <c r="C977" s="159" t="s">
        <v>2350</v>
      </c>
      <c r="D977" s="160">
        <v>1700</v>
      </c>
      <c r="E977" s="23">
        <f t="shared" si="42"/>
        <v>306.55737704918033</v>
      </c>
      <c r="F977" s="23">
        <f t="shared" si="43"/>
        <v>1393.4426229508197</v>
      </c>
      <c r="G977" s="159" t="s">
        <v>737</v>
      </c>
      <c r="H977" s="2"/>
      <c r="I977" s="105"/>
      <c r="J977" s="104"/>
      <c r="K977" s="107"/>
      <c r="L977" s="122"/>
      <c r="M977" s="104"/>
    </row>
    <row r="978" spans="1:13" s="10" customFormat="1" x14ac:dyDescent="0.3">
      <c r="A978" s="7" t="s">
        <v>782</v>
      </c>
      <c r="B978" s="8" t="s">
        <v>3897</v>
      </c>
      <c r="C978" s="159" t="s">
        <v>176</v>
      </c>
      <c r="D978" s="160">
        <v>1818</v>
      </c>
      <c r="E978" s="23">
        <f t="shared" si="42"/>
        <v>327.8360655737705</v>
      </c>
      <c r="F978" s="23">
        <f t="shared" si="43"/>
        <v>1490.1639344262296</v>
      </c>
      <c r="G978" s="159" t="s">
        <v>737</v>
      </c>
      <c r="H978" s="2"/>
      <c r="I978" s="105"/>
      <c r="J978" s="104"/>
      <c r="K978" s="107"/>
      <c r="L978" s="122"/>
      <c r="M978" s="104"/>
    </row>
    <row r="979" spans="1:13" s="10" customFormat="1" x14ac:dyDescent="0.3">
      <c r="A979" s="7" t="s">
        <v>783</v>
      </c>
      <c r="B979" s="8" t="s">
        <v>3898</v>
      </c>
      <c r="C979" s="159" t="s">
        <v>176</v>
      </c>
      <c r="D979" s="160">
        <v>414</v>
      </c>
      <c r="E979" s="23">
        <f t="shared" si="42"/>
        <v>74.655737704918039</v>
      </c>
      <c r="F979" s="23">
        <f t="shared" si="43"/>
        <v>339.34426229508199</v>
      </c>
      <c r="G979" s="159" t="s">
        <v>737</v>
      </c>
      <c r="H979" s="2"/>
      <c r="I979" s="105"/>
      <c r="J979" s="104"/>
      <c r="K979" s="107"/>
      <c r="L979" s="122"/>
      <c r="M979" s="104"/>
    </row>
    <row r="980" spans="1:13" s="10" customFormat="1" x14ac:dyDescent="0.3">
      <c r="A980" s="7" t="s">
        <v>784</v>
      </c>
      <c r="B980" s="8" t="s">
        <v>3899</v>
      </c>
      <c r="C980" s="159" t="s">
        <v>176</v>
      </c>
      <c r="D980" s="160">
        <v>2091</v>
      </c>
      <c r="E980" s="23">
        <f t="shared" si="42"/>
        <v>377.06557377049182</v>
      </c>
      <c r="F980" s="23">
        <f t="shared" si="43"/>
        <v>1713.9344262295083</v>
      </c>
      <c r="G980" s="159" t="s">
        <v>238</v>
      </c>
      <c r="H980" s="2"/>
      <c r="I980" s="105"/>
      <c r="J980" s="104"/>
      <c r="K980" s="107"/>
      <c r="L980" s="122"/>
      <c r="M980" s="104"/>
    </row>
    <row r="981" spans="1:13" s="10" customFormat="1" x14ac:dyDescent="0.3">
      <c r="A981" s="7" t="s">
        <v>785</v>
      </c>
      <c r="B981" s="8" t="s">
        <v>3900</v>
      </c>
      <c r="C981" s="159" t="s">
        <v>176</v>
      </c>
      <c r="D981" s="160">
        <v>9920</v>
      </c>
      <c r="E981" s="23">
        <f t="shared" si="42"/>
        <v>1788.8524590163934</v>
      </c>
      <c r="F981" s="23">
        <f t="shared" si="43"/>
        <v>8131.1475409836066</v>
      </c>
      <c r="G981" s="30"/>
      <c r="H981" s="2"/>
      <c r="I981" s="105"/>
      <c r="J981" s="104"/>
      <c r="K981" s="107"/>
      <c r="L981" s="122"/>
      <c r="M981" s="104"/>
    </row>
    <row r="982" spans="1:13" s="10" customFormat="1" x14ac:dyDescent="0.3">
      <c r="A982" s="7" t="s">
        <v>786</v>
      </c>
      <c r="B982" s="8" t="s">
        <v>3901</v>
      </c>
      <c r="C982" s="159" t="s">
        <v>216</v>
      </c>
      <c r="D982" s="160">
        <v>693</v>
      </c>
      <c r="E982" s="23">
        <f t="shared" si="42"/>
        <v>124.96721311475412</v>
      </c>
      <c r="F982" s="23">
        <f t="shared" si="43"/>
        <v>568.03278688524597</v>
      </c>
      <c r="G982" s="159" t="s">
        <v>238</v>
      </c>
      <c r="H982" s="2"/>
      <c r="I982" s="105"/>
      <c r="J982" s="104"/>
      <c r="K982" s="107"/>
      <c r="L982" s="122"/>
      <c r="M982" s="104"/>
    </row>
    <row r="983" spans="1:13" s="10" customFormat="1" ht="24" x14ac:dyDescent="0.3">
      <c r="A983" s="7" t="s">
        <v>787</v>
      </c>
      <c r="B983" s="8" t="s">
        <v>3902</v>
      </c>
      <c r="C983" s="159" t="s">
        <v>2350</v>
      </c>
      <c r="D983" s="160">
        <v>2516</v>
      </c>
      <c r="E983" s="23">
        <f t="shared" si="42"/>
        <v>453.70491803278691</v>
      </c>
      <c r="F983" s="23">
        <f t="shared" si="43"/>
        <v>2062.2950819672133</v>
      </c>
      <c r="G983" s="159" t="s">
        <v>737</v>
      </c>
      <c r="H983" s="2"/>
      <c r="I983" s="105"/>
      <c r="J983" s="104"/>
      <c r="K983" s="107"/>
      <c r="L983" s="122"/>
      <c r="M983" s="104"/>
    </row>
    <row r="984" spans="1:13" s="10" customFormat="1" x14ac:dyDescent="0.3">
      <c r="A984" s="7" t="s">
        <v>788</v>
      </c>
      <c r="B984" s="8" t="s">
        <v>3903</v>
      </c>
      <c r="C984" s="159" t="s">
        <v>176</v>
      </c>
      <c r="D984" s="160">
        <v>1510</v>
      </c>
      <c r="E984" s="23">
        <f t="shared" si="42"/>
        <v>272.29508196721315</v>
      </c>
      <c r="F984" s="23">
        <f t="shared" si="43"/>
        <v>1237.704918032787</v>
      </c>
      <c r="G984" s="159" t="s">
        <v>737</v>
      </c>
      <c r="H984" s="2"/>
      <c r="I984" s="105"/>
      <c r="J984" s="104"/>
      <c r="K984" s="107"/>
      <c r="L984" s="122"/>
      <c r="M984" s="104"/>
    </row>
    <row r="985" spans="1:13" s="10" customFormat="1" x14ac:dyDescent="0.3">
      <c r="A985" s="7" t="s">
        <v>789</v>
      </c>
      <c r="B985" s="8" t="s">
        <v>3904</v>
      </c>
      <c r="C985" s="159" t="s">
        <v>176</v>
      </c>
      <c r="D985" s="160">
        <v>1510</v>
      </c>
      <c r="E985" s="23">
        <f t="shared" si="42"/>
        <v>272.29508196721315</v>
      </c>
      <c r="F985" s="23">
        <f t="shared" si="43"/>
        <v>1237.704918032787</v>
      </c>
      <c r="G985" s="159" t="s">
        <v>737</v>
      </c>
      <c r="H985" s="2"/>
      <c r="I985" s="105"/>
      <c r="J985" s="104"/>
      <c r="K985" s="107"/>
      <c r="L985" s="122"/>
      <c r="M985" s="104"/>
    </row>
    <row r="986" spans="1:13" s="10" customFormat="1" x14ac:dyDescent="0.3">
      <c r="A986" s="7" t="s">
        <v>790</v>
      </c>
      <c r="B986" s="8" t="s">
        <v>3905</v>
      </c>
      <c r="C986" s="159" t="s">
        <v>176</v>
      </c>
      <c r="D986" s="160">
        <v>1510</v>
      </c>
      <c r="E986" s="23">
        <f t="shared" si="42"/>
        <v>272.29508196721315</v>
      </c>
      <c r="F986" s="23">
        <f t="shared" si="43"/>
        <v>1237.704918032787</v>
      </c>
      <c r="G986" s="159" t="s">
        <v>737</v>
      </c>
      <c r="H986" s="2"/>
      <c r="I986" s="105"/>
      <c r="J986" s="104"/>
      <c r="K986" s="107"/>
      <c r="L986" s="122"/>
      <c r="M986" s="104"/>
    </row>
    <row r="987" spans="1:13" s="189" customFormat="1" x14ac:dyDescent="0.3">
      <c r="A987" s="195" t="s">
        <v>791</v>
      </c>
      <c r="B987" s="218" t="s">
        <v>3906</v>
      </c>
      <c r="C987" s="184" t="s">
        <v>176</v>
      </c>
      <c r="D987" s="185">
        <v>1818</v>
      </c>
      <c r="E987" s="186">
        <f t="shared" si="42"/>
        <v>327.8360655737705</v>
      </c>
      <c r="F987" s="186">
        <f t="shared" si="43"/>
        <v>1490.1639344262296</v>
      </c>
      <c r="G987" s="184" t="s">
        <v>739</v>
      </c>
      <c r="H987" s="2" t="s">
        <v>4854</v>
      </c>
      <c r="I987" s="170"/>
      <c r="J987" s="171"/>
      <c r="K987" s="187"/>
      <c r="L987" s="188"/>
      <c r="M987" s="171"/>
    </row>
    <row r="988" spans="1:13" s="10" customFormat="1" x14ac:dyDescent="0.3">
      <c r="A988" s="7" t="s">
        <v>792</v>
      </c>
      <c r="B988" s="8" t="s">
        <v>3907</v>
      </c>
      <c r="C988" s="159" t="s">
        <v>176</v>
      </c>
      <c r="D988" s="160">
        <v>1818</v>
      </c>
      <c r="E988" s="23">
        <f t="shared" si="42"/>
        <v>327.8360655737705</v>
      </c>
      <c r="F988" s="23">
        <f t="shared" si="43"/>
        <v>1490.1639344262296</v>
      </c>
      <c r="G988" s="30"/>
      <c r="H988" s="2"/>
      <c r="I988" s="105"/>
      <c r="J988" s="104"/>
      <c r="K988" s="107"/>
      <c r="L988" s="122"/>
      <c r="M988" s="104"/>
    </row>
    <row r="989" spans="1:13" s="10" customFormat="1" ht="24" x14ac:dyDescent="0.3">
      <c r="A989" s="7" t="s">
        <v>793</v>
      </c>
      <c r="B989" s="8" t="s">
        <v>3908</v>
      </c>
      <c r="C989" s="159" t="s">
        <v>2350</v>
      </c>
      <c r="D989" s="160">
        <v>1364</v>
      </c>
      <c r="E989" s="23">
        <f t="shared" si="42"/>
        <v>245.96721311475412</v>
      </c>
      <c r="F989" s="23">
        <f t="shared" si="43"/>
        <v>1118.032786885246</v>
      </c>
      <c r="G989" s="159" t="s">
        <v>737</v>
      </c>
      <c r="H989" s="2"/>
      <c r="I989" s="105"/>
      <c r="J989" s="104"/>
      <c r="K989" s="107"/>
      <c r="L989" s="122"/>
      <c r="M989" s="104"/>
    </row>
    <row r="990" spans="1:13" s="10" customFormat="1" x14ac:dyDescent="0.3">
      <c r="A990" s="7" t="s">
        <v>794</v>
      </c>
      <c r="B990" s="8" t="s">
        <v>3909</v>
      </c>
      <c r="C990" s="159" t="s">
        <v>176</v>
      </c>
      <c r="D990" s="160">
        <v>1370</v>
      </c>
      <c r="E990" s="23">
        <f t="shared" si="42"/>
        <v>247.04918032786887</v>
      </c>
      <c r="F990" s="23">
        <f t="shared" si="43"/>
        <v>1122.9508196721313</v>
      </c>
      <c r="G990" s="159" t="s">
        <v>737</v>
      </c>
      <c r="H990" s="2"/>
      <c r="I990" s="105"/>
      <c r="J990" s="104"/>
      <c r="K990" s="107"/>
      <c r="L990" s="122"/>
      <c r="M990" s="104"/>
    </row>
    <row r="991" spans="1:13" s="10" customFormat="1" x14ac:dyDescent="0.3">
      <c r="A991" s="7" t="s">
        <v>795</v>
      </c>
      <c r="B991" s="8" t="s">
        <v>3910</v>
      </c>
      <c r="C991" s="159" t="s">
        <v>176</v>
      </c>
      <c r="D991" s="160">
        <v>1818</v>
      </c>
      <c r="E991" s="23">
        <f t="shared" si="42"/>
        <v>327.8360655737705</v>
      </c>
      <c r="F991" s="23">
        <f t="shared" si="43"/>
        <v>1490.1639344262296</v>
      </c>
      <c r="G991" s="159"/>
      <c r="H991" s="2"/>
      <c r="I991" s="105"/>
      <c r="J991" s="104"/>
      <c r="K991" s="107"/>
      <c r="L991" s="122"/>
      <c r="M991" s="104"/>
    </row>
    <row r="992" spans="1:13" s="10" customFormat="1" x14ac:dyDescent="0.3">
      <c r="A992" s="7" t="s">
        <v>796</v>
      </c>
      <c r="B992" s="8" t="s">
        <v>3911</v>
      </c>
      <c r="C992" s="159" t="s">
        <v>176</v>
      </c>
      <c r="D992" s="160">
        <v>1818</v>
      </c>
      <c r="E992" s="23">
        <f t="shared" si="42"/>
        <v>327.8360655737705</v>
      </c>
      <c r="F992" s="23">
        <f t="shared" si="43"/>
        <v>1490.1639344262296</v>
      </c>
      <c r="G992" s="159"/>
      <c r="H992" s="2"/>
      <c r="I992" s="105"/>
      <c r="J992" s="104"/>
      <c r="K992" s="107"/>
      <c r="L992" s="122"/>
      <c r="M992" s="104"/>
    </row>
    <row r="993" spans="1:13" s="10" customFormat="1" x14ac:dyDescent="0.3">
      <c r="A993" s="7" t="s">
        <v>797</v>
      </c>
      <c r="B993" s="8" t="s">
        <v>3912</v>
      </c>
      <c r="C993" s="159" t="s">
        <v>176</v>
      </c>
      <c r="D993" s="160">
        <v>995</v>
      </c>
      <c r="E993" s="23">
        <f t="shared" si="42"/>
        <v>179.42622950819674</v>
      </c>
      <c r="F993" s="23">
        <f t="shared" si="43"/>
        <v>815.57377049180332</v>
      </c>
      <c r="G993" s="159" t="s">
        <v>737</v>
      </c>
      <c r="H993" s="2"/>
      <c r="I993" s="105"/>
      <c r="J993" s="104"/>
      <c r="K993" s="107"/>
      <c r="L993" s="122"/>
      <c r="M993" s="104"/>
    </row>
    <row r="994" spans="1:13" s="10" customFormat="1" x14ac:dyDescent="0.3">
      <c r="A994" s="7" t="s">
        <v>798</v>
      </c>
      <c r="B994" s="8" t="s">
        <v>3913</v>
      </c>
      <c r="C994" s="159" t="s">
        <v>176</v>
      </c>
      <c r="D994" s="160">
        <v>1912</v>
      </c>
      <c r="E994" s="23">
        <f t="shared" si="42"/>
        <v>344.78688524590166</v>
      </c>
      <c r="F994" s="23">
        <f t="shared" si="43"/>
        <v>1567.2131147540983</v>
      </c>
      <c r="G994" s="159" t="s">
        <v>737</v>
      </c>
      <c r="H994" s="2"/>
      <c r="I994" s="105"/>
      <c r="J994" s="104"/>
      <c r="K994" s="107"/>
      <c r="L994" s="122"/>
      <c r="M994" s="104"/>
    </row>
    <row r="995" spans="1:13" s="10" customFormat="1" x14ac:dyDescent="0.3">
      <c r="A995" s="7" t="s">
        <v>799</v>
      </c>
      <c r="B995" s="8" t="s">
        <v>3914</v>
      </c>
      <c r="C995" s="159" t="s">
        <v>176</v>
      </c>
      <c r="D995" s="160">
        <v>1912</v>
      </c>
      <c r="E995" s="23">
        <f t="shared" si="42"/>
        <v>344.78688524590166</v>
      </c>
      <c r="F995" s="23">
        <f t="shared" si="43"/>
        <v>1567.2131147540983</v>
      </c>
      <c r="G995" s="159" t="s">
        <v>737</v>
      </c>
      <c r="H995" s="2"/>
      <c r="I995" s="105"/>
      <c r="J995" s="104"/>
      <c r="K995" s="107"/>
      <c r="L995" s="122"/>
      <c r="M995" s="104"/>
    </row>
    <row r="996" spans="1:13" s="10" customFormat="1" x14ac:dyDescent="0.3">
      <c r="A996" s="7" t="s">
        <v>800</v>
      </c>
      <c r="B996" s="8" t="s">
        <v>3915</v>
      </c>
      <c r="C996" s="159" t="s">
        <v>176</v>
      </c>
      <c r="D996" s="160">
        <v>1443</v>
      </c>
      <c r="E996" s="23">
        <f t="shared" si="42"/>
        <v>260.21311475409834</v>
      </c>
      <c r="F996" s="23">
        <f t="shared" si="43"/>
        <v>1182.7868852459017</v>
      </c>
      <c r="G996" s="159" t="s">
        <v>737</v>
      </c>
      <c r="H996" s="2"/>
      <c r="I996" s="105"/>
      <c r="J996" s="104"/>
      <c r="K996" s="107"/>
      <c r="L996" s="122"/>
      <c r="M996" s="104"/>
    </row>
    <row r="997" spans="1:13" s="10" customFormat="1" x14ac:dyDescent="0.3">
      <c r="A997" s="7" t="s">
        <v>801</v>
      </c>
      <c r="B997" s="8" t="s">
        <v>3916</v>
      </c>
      <c r="C997" s="159" t="s">
        <v>176</v>
      </c>
      <c r="D997" s="160">
        <v>1912</v>
      </c>
      <c r="E997" s="23">
        <f t="shared" si="42"/>
        <v>344.78688524590166</v>
      </c>
      <c r="F997" s="23">
        <f t="shared" si="43"/>
        <v>1567.2131147540983</v>
      </c>
      <c r="G997" s="159"/>
      <c r="H997" s="2"/>
      <c r="I997" s="105"/>
      <c r="J997" s="104"/>
      <c r="K997" s="107"/>
      <c r="L997" s="122"/>
      <c r="M997" s="104"/>
    </row>
    <row r="998" spans="1:13" s="10" customFormat="1" x14ac:dyDescent="0.3">
      <c r="A998" s="7" t="s">
        <v>802</v>
      </c>
      <c r="B998" s="8" t="s">
        <v>3917</v>
      </c>
      <c r="C998" s="159" t="s">
        <v>176</v>
      </c>
      <c r="D998" s="160">
        <v>1818</v>
      </c>
      <c r="E998" s="23">
        <f t="shared" ref="E998:E1039" si="44">D998/1.22*0.22</f>
        <v>327.8360655737705</v>
      </c>
      <c r="F998" s="23">
        <f t="shared" ref="F998:F1039" si="45">D998/1.22</f>
        <v>1490.1639344262296</v>
      </c>
      <c r="G998" s="159" t="s">
        <v>737</v>
      </c>
      <c r="H998" s="2"/>
      <c r="I998" s="105"/>
      <c r="J998" s="104"/>
      <c r="K998" s="107"/>
      <c r="L998" s="122"/>
      <c r="M998" s="104"/>
    </row>
    <row r="999" spans="1:13" s="10" customFormat="1" x14ac:dyDescent="0.3">
      <c r="A999" s="7" t="s">
        <v>803</v>
      </c>
      <c r="B999" s="8" t="s">
        <v>3918</v>
      </c>
      <c r="C999" s="159" t="s">
        <v>176</v>
      </c>
      <c r="D999" s="160">
        <v>1370</v>
      </c>
      <c r="E999" s="23">
        <f t="shared" si="44"/>
        <v>247.04918032786887</v>
      </c>
      <c r="F999" s="23">
        <f t="shared" si="45"/>
        <v>1122.9508196721313</v>
      </c>
      <c r="G999" s="159" t="s">
        <v>737</v>
      </c>
      <c r="H999" s="2"/>
      <c r="I999" s="105"/>
      <c r="J999" s="104"/>
      <c r="K999" s="107"/>
      <c r="L999" s="122"/>
      <c r="M999" s="104"/>
    </row>
    <row r="1000" spans="1:13" s="10" customFormat="1" x14ac:dyDescent="0.3">
      <c r="A1000" s="7" t="s">
        <v>804</v>
      </c>
      <c r="B1000" s="8" t="s">
        <v>3919</v>
      </c>
      <c r="C1000" s="159" t="s">
        <v>176</v>
      </c>
      <c r="D1000" s="160">
        <v>1818</v>
      </c>
      <c r="E1000" s="23">
        <f t="shared" si="44"/>
        <v>327.8360655737705</v>
      </c>
      <c r="F1000" s="23">
        <f t="shared" si="45"/>
        <v>1490.1639344262296</v>
      </c>
      <c r="G1000" s="159" t="s">
        <v>737</v>
      </c>
      <c r="H1000" s="2"/>
      <c r="I1000" s="105"/>
      <c r="J1000" s="104"/>
      <c r="K1000" s="107"/>
      <c r="L1000" s="122"/>
      <c r="M1000" s="104"/>
    </row>
    <row r="1001" spans="1:13" s="10" customFormat="1" x14ac:dyDescent="0.3">
      <c r="A1001" s="7" t="s">
        <v>805</v>
      </c>
      <c r="B1001" s="8" t="s">
        <v>3920</v>
      </c>
      <c r="C1001" s="159" t="s">
        <v>176</v>
      </c>
      <c r="D1001" s="160">
        <v>2192</v>
      </c>
      <c r="E1001" s="23">
        <f t="shared" si="44"/>
        <v>395.27868852459017</v>
      </c>
      <c r="F1001" s="23">
        <f t="shared" si="45"/>
        <v>1796.7213114754099</v>
      </c>
      <c r="G1001" s="159" t="s">
        <v>737</v>
      </c>
      <c r="H1001" s="2"/>
      <c r="I1001" s="105"/>
      <c r="J1001" s="104"/>
      <c r="K1001" s="107"/>
      <c r="L1001" s="122"/>
      <c r="M1001" s="104"/>
    </row>
    <row r="1002" spans="1:13" s="10" customFormat="1" x14ac:dyDescent="0.3">
      <c r="A1002" s="7" t="s">
        <v>806</v>
      </c>
      <c r="B1002" s="8" t="s">
        <v>3921</v>
      </c>
      <c r="C1002" s="159" t="s">
        <v>176</v>
      </c>
      <c r="D1002" s="160">
        <v>1912</v>
      </c>
      <c r="E1002" s="23">
        <f t="shared" si="44"/>
        <v>344.78688524590166</v>
      </c>
      <c r="F1002" s="23">
        <f t="shared" si="45"/>
        <v>1567.2131147540983</v>
      </c>
      <c r="G1002" s="159"/>
      <c r="H1002" s="2"/>
      <c r="I1002" s="105"/>
      <c r="J1002" s="104"/>
      <c r="K1002" s="107"/>
      <c r="L1002" s="122"/>
      <c r="M1002" s="104"/>
    </row>
    <row r="1003" spans="1:13" s="10" customFormat="1" x14ac:dyDescent="0.3">
      <c r="A1003" s="7" t="s">
        <v>807</v>
      </c>
      <c r="B1003" s="8" t="s">
        <v>3922</v>
      </c>
      <c r="C1003" s="159" t="s">
        <v>176</v>
      </c>
      <c r="D1003" s="160">
        <v>2091</v>
      </c>
      <c r="E1003" s="23">
        <f t="shared" si="44"/>
        <v>377.06557377049182</v>
      </c>
      <c r="F1003" s="23">
        <f t="shared" si="45"/>
        <v>1713.9344262295083</v>
      </c>
      <c r="G1003" s="159" t="s">
        <v>238</v>
      </c>
      <c r="H1003" s="2"/>
      <c r="I1003" s="105"/>
      <c r="J1003" s="104"/>
      <c r="K1003" s="107"/>
      <c r="L1003" s="122"/>
      <c r="M1003" s="104"/>
    </row>
    <row r="1004" spans="1:13" s="10" customFormat="1" x14ac:dyDescent="0.3">
      <c r="A1004" s="7" t="s">
        <v>2668</v>
      </c>
      <c r="B1004" s="8" t="s">
        <v>3923</v>
      </c>
      <c r="C1004" s="159" t="s">
        <v>176</v>
      </c>
      <c r="D1004" s="160">
        <v>1443</v>
      </c>
      <c r="E1004" s="23">
        <f t="shared" si="44"/>
        <v>260.21311475409834</v>
      </c>
      <c r="F1004" s="23">
        <f t="shared" si="45"/>
        <v>1182.7868852459017</v>
      </c>
      <c r="G1004" s="159" t="s">
        <v>737</v>
      </c>
      <c r="H1004" s="2"/>
      <c r="I1004" s="105"/>
      <c r="J1004" s="104"/>
      <c r="K1004" s="107"/>
      <c r="L1004" s="122"/>
      <c r="M1004" s="104"/>
    </row>
    <row r="1005" spans="1:13" s="10" customFormat="1" x14ac:dyDescent="0.3">
      <c r="A1005" s="7" t="s">
        <v>808</v>
      </c>
      <c r="B1005" s="8" t="s">
        <v>3924</v>
      </c>
      <c r="C1005" s="159" t="s">
        <v>176</v>
      </c>
      <c r="D1005" s="160">
        <v>313</v>
      </c>
      <c r="E1005" s="23">
        <f t="shared" si="44"/>
        <v>56.442622950819676</v>
      </c>
      <c r="F1005" s="23">
        <f t="shared" si="45"/>
        <v>256.55737704918033</v>
      </c>
      <c r="G1005" s="159" t="s">
        <v>737</v>
      </c>
      <c r="H1005" s="2"/>
      <c r="I1005" s="105"/>
      <c r="J1005" s="104"/>
      <c r="K1005" s="107"/>
      <c r="L1005" s="122"/>
      <c r="M1005" s="104"/>
    </row>
    <row r="1006" spans="1:13" s="10" customFormat="1" x14ac:dyDescent="0.3">
      <c r="A1006" s="7" t="s">
        <v>2669</v>
      </c>
      <c r="B1006" s="8" t="s">
        <v>3925</v>
      </c>
      <c r="C1006" s="159" t="s">
        <v>176</v>
      </c>
      <c r="D1006" s="160">
        <v>1331</v>
      </c>
      <c r="E1006" s="23">
        <f t="shared" si="44"/>
        <v>240.01639344262296</v>
      </c>
      <c r="F1006" s="23">
        <f t="shared" si="45"/>
        <v>1090.983606557377</v>
      </c>
      <c r="G1006" s="159" t="s">
        <v>737</v>
      </c>
      <c r="H1006" s="2"/>
      <c r="I1006" s="105"/>
      <c r="J1006" s="104"/>
      <c r="K1006" s="107"/>
      <c r="L1006" s="122"/>
      <c r="M1006" s="104"/>
    </row>
    <row r="1007" spans="1:13" s="189" customFormat="1" ht="23.25" customHeight="1" x14ac:dyDescent="0.3">
      <c r="A1007" s="195" t="s">
        <v>809</v>
      </c>
      <c r="B1007" s="218" t="s">
        <v>3926</v>
      </c>
      <c r="C1007" s="184" t="s">
        <v>176</v>
      </c>
      <c r="D1007" s="185">
        <v>1818</v>
      </c>
      <c r="E1007" s="186">
        <f t="shared" si="44"/>
        <v>327.8360655737705</v>
      </c>
      <c r="F1007" s="186">
        <f t="shared" si="45"/>
        <v>1490.1639344262296</v>
      </c>
      <c r="G1007" s="184" t="s">
        <v>739</v>
      </c>
      <c r="H1007" s="2" t="s">
        <v>4854</v>
      </c>
      <c r="I1007" s="170"/>
      <c r="J1007" s="171"/>
      <c r="K1007" s="187"/>
      <c r="L1007" s="188"/>
      <c r="M1007" s="171"/>
    </row>
    <row r="1008" spans="1:13" s="10" customFormat="1" ht="23.25" customHeight="1" x14ac:dyDescent="0.3">
      <c r="A1008" s="7" t="s">
        <v>810</v>
      </c>
      <c r="B1008" s="8" t="s">
        <v>3927</v>
      </c>
      <c r="C1008" s="159" t="s">
        <v>176</v>
      </c>
      <c r="D1008" s="160">
        <v>1208</v>
      </c>
      <c r="E1008" s="23">
        <f t="shared" si="44"/>
        <v>217.8360655737705</v>
      </c>
      <c r="F1008" s="23">
        <f t="shared" si="45"/>
        <v>990.1639344262295</v>
      </c>
      <c r="G1008" s="159"/>
      <c r="H1008" s="2"/>
      <c r="I1008" s="105"/>
      <c r="J1008" s="104"/>
      <c r="K1008" s="107"/>
      <c r="L1008" s="122"/>
      <c r="M1008" s="104"/>
    </row>
    <row r="1009" spans="1:13" s="10" customFormat="1" ht="23.25" customHeight="1" x14ac:dyDescent="0.3">
      <c r="A1009" s="7" t="s">
        <v>811</v>
      </c>
      <c r="B1009" s="8" t="s">
        <v>3928</v>
      </c>
      <c r="C1009" s="159" t="s">
        <v>176</v>
      </c>
      <c r="D1009" s="160">
        <v>1818</v>
      </c>
      <c r="E1009" s="23">
        <f t="shared" si="44"/>
        <v>327.8360655737705</v>
      </c>
      <c r="F1009" s="23">
        <f t="shared" si="45"/>
        <v>1490.1639344262296</v>
      </c>
      <c r="G1009" s="159"/>
      <c r="H1009" s="2"/>
      <c r="I1009" s="105"/>
      <c r="J1009" s="104"/>
      <c r="K1009" s="107"/>
      <c r="L1009" s="122"/>
      <c r="M1009" s="104"/>
    </row>
    <row r="1010" spans="1:13" s="189" customFormat="1" ht="23.25" customHeight="1" x14ac:dyDescent="0.3">
      <c r="A1010" s="195" t="s">
        <v>812</v>
      </c>
      <c r="B1010" s="218" t="s">
        <v>3929</v>
      </c>
      <c r="C1010" s="184" t="s">
        <v>176</v>
      </c>
      <c r="D1010" s="185">
        <v>1818</v>
      </c>
      <c r="E1010" s="186">
        <f t="shared" si="44"/>
        <v>327.8360655737705</v>
      </c>
      <c r="F1010" s="186">
        <f t="shared" si="45"/>
        <v>1490.1639344262296</v>
      </c>
      <c r="G1010" s="184" t="s">
        <v>739</v>
      </c>
      <c r="H1010" s="2" t="s">
        <v>4854</v>
      </c>
      <c r="I1010" s="170"/>
      <c r="J1010" s="171"/>
      <c r="K1010" s="187"/>
      <c r="L1010" s="188"/>
      <c r="M1010" s="171"/>
    </row>
    <row r="1011" spans="1:13" s="10" customFormat="1" ht="23.25" customHeight="1" x14ac:dyDescent="0.3">
      <c r="A1011" s="7" t="s">
        <v>813</v>
      </c>
      <c r="B1011" s="8" t="s">
        <v>3930</v>
      </c>
      <c r="C1011" s="159" t="s">
        <v>329</v>
      </c>
      <c r="D1011" s="160">
        <v>722</v>
      </c>
      <c r="E1011" s="23">
        <f t="shared" si="44"/>
        <v>130.19672131147541</v>
      </c>
      <c r="F1011" s="23">
        <f t="shared" si="45"/>
        <v>591.80327868852464</v>
      </c>
      <c r="G1011" s="159"/>
      <c r="H1011" s="2"/>
      <c r="I1011" s="105"/>
      <c r="J1011" s="104"/>
      <c r="K1011" s="107"/>
      <c r="L1011" s="122"/>
      <c r="M1011" s="104"/>
    </row>
    <row r="1012" spans="1:13" s="10" customFormat="1" ht="23.25" customHeight="1" x14ac:dyDescent="0.3">
      <c r="A1012" s="7" t="s">
        <v>814</v>
      </c>
      <c r="B1012" s="8" t="s">
        <v>3931</v>
      </c>
      <c r="C1012" s="159" t="s">
        <v>216</v>
      </c>
      <c r="D1012" s="160">
        <v>693</v>
      </c>
      <c r="E1012" s="23">
        <f t="shared" si="44"/>
        <v>124.96721311475412</v>
      </c>
      <c r="F1012" s="23">
        <f t="shared" si="45"/>
        <v>568.03278688524597</v>
      </c>
      <c r="G1012" s="159" t="s">
        <v>238</v>
      </c>
      <c r="H1012" s="2"/>
      <c r="I1012" s="105"/>
      <c r="J1012" s="104"/>
      <c r="K1012" s="107"/>
      <c r="L1012" s="122"/>
      <c r="M1012" s="104"/>
    </row>
    <row r="1013" spans="1:13" s="10" customFormat="1" ht="23.25" customHeight="1" x14ac:dyDescent="0.3">
      <c r="A1013" s="7" t="s">
        <v>815</v>
      </c>
      <c r="B1013" s="8" t="s">
        <v>3931</v>
      </c>
      <c r="C1013" s="159" t="s">
        <v>176</v>
      </c>
      <c r="D1013" s="160">
        <v>2091</v>
      </c>
      <c r="E1013" s="23">
        <f t="shared" si="44"/>
        <v>377.06557377049182</v>
      </c>
      <c r="F1013" s="23">
        <f t="shared" si="45"/>
        <v>1713.9344262295083</v>
      </c>
      <c r="G1013" s="159" t="s">
        <v>238</v>
      </c>
      <c r="H1013" s="2"/>
      <c r="I1013" s="105"/>
      <c r="J1013" s="104"/>
      <c r="K1013" s="107"/>
      <c r="L1013" s="122"/>
      <c r="M1013" s="104"/>
    </row>
    <row r="1014" spans="1:13" s="10" customFormat="1" ht="23.25" customHeight="1" x14ac:dyDescent="0.3">
      <c r="A1014" s="7" t="s">
        <v>816</v>
      </c>
      <c r="B1014" s="8" t="s">
        <v>3932</v>
      </c>
      <c r="C1014" s="159" t="s">
        <v>176</v>
      </c>
      <c r="D1014" s="160">
        <v>2091</v>
      </c>
      <c r="E1014" s="23">
        <f t="shared" si="44"/>
        <v>377.06557377049182</v>
      </c>
      <c r="F1014" s="23">
        <f t="shared" si="45"/>
        <v>1713.9344262295083</v>
      </c>
      <c r="G1014" s="159" t="s">
        <v>238</v>
      </c>
      <c r="H1014" s="2"/>
      <c r="I1014" s="105"/>
      <c r="J1014" s="104"/>
      <c r="K1014" s="107"/>
      <c r="L1014" s="122"/>
      <c r="M1014" s="104"/>
    </row>
    <row r="1015" spans="1:13" s="10" customFormat="1" ht="23.25" customHeight="1" x14ac:dyDescent="0.3">
      <c r="A1015" s="7" t="s">
        <v>817</v>
      </c>
      <c r="B1015" s="8" t="s">
        <v>3933</v>
      </c>
      <c r="C1015" s="159" t="s">
        <v>176</v>
      </c>
      <c r="D1015" s="160">
        <v>2091</v>
      </c>
      <c r="E1015" s="23">
        <f t="shared" si="44"/>
        <v>377.06557377049182</v>
      </c>
      <c r="F1015" s="23">
        <f t="shared" si="45"/>
        <v>1713.9344262295083</v>
      </c>
      <c r="G1015" s="159" t="s">
        <v>238</v>
      </c>
      <c r="H1015" s="2"/>
      <c r="I1015" s="105"/>
      <c r="J1015" s="104"/>
      <c r="K1015" s="107"/>
      <c r="L1015" s="122"/>
      <c r="M1015" s="104"/>
    </row>
    <row r="1016" spans="1:13" s="10" customFormat="1" ht="23.25" customHeight="1" x14ac:dyDescent="0.3">
      <c r="A1016" s="7" t="s">
        <v>2670</v>
      </c>
      <c r="B1016" s="8" t="s">
        <v>3934</v>
      </c>
      <c r="C1016" s="159" t="s">
        <v>176</v>
      </c>
      <c r="D1016" s="160">
        <v>2091</v>
      </c>
      <c r="E1016" s="23">
        <f t="shared" si="44"/>
        <v>377.06557377049182</v>
      </c>
      <c r="F1016" s="23">
        <f t="shared" si="45"/>
        <v>1713.9344262295083</v>
      </c>
      <c r="G1016" s="159" t="s">
        <v>238</v>
      </c>
      <c r="H1016" s="2"/>
      <c r="I1016" s="105"/>
      <c r="J1016" s="104"/>
      <c r="K1016" s="107"/>
      <c r="L1016" s="122"/>
      <c r="M1016" s="104"/>
    </row>
    <row r="1017" spans="1:13" s="10" customFormat="1" ht="23.25" customHeight="1" x14ac:dyDescent="0.3">
      <c r="A1017" s="7" t="s">
        <v>2671</v>
      </c>
      <c r="B1017" s="8" t="s">
        <v>3935</v>
      </c>
      <c r="C1017" s="159" t="s">
        <v>2350</v>
      </c>
      <c r="D1017" s="160">
        <v>1912</v>
      </c>
      <c r="E1017" s="23">
        <f t="shared" si="44"/>
        <v>344.78688524590166</v>
      </c>
      <c r="F1017" s="23">
        <f t="shared" si="45"/>
        <v>1567.2131147540983</v>
      </c>
      <c r="G1017" s="159" t="s">
        <v>818</v>
      </c>
      <c r="H1017" s="2"/>
      <c r="I1017" s="105"/>
      <c r="J1017" s="104"/>
      <c r="K1017" s="107"/>
      <c r="L1017" s="122"/>
      <c r="M1017" s="104"/>
    </row>
    <row r="1018" spans="1:13" s="10" customFormat="1" ht="12.75" customHeight="1" x14ac:dyDescent="0.3">
      <c r="A1018" s="7" t="s">
        <v>819</v>
      </c>
      <c r="B1018" s="8" t="s">
        <v>3936</v>
      </c>
      <c r="C1018" s="159" t="s">
        <v>176</v>
      </c>
      <c r="D1018" s="160">
        <v>1890</v>
      </c>
      <c r="E1018" s="23">
        <f t="shared" si="44"/>
        <v>340.81967213114757</v>
      </c>
      <c r="F1018" s="23">
        <f t="shared" si="45"/>
        <v>1549.1803278688526</v>
      </c>
      <c r="G1018" s="159" t="s">
        <v>818</v>
      </c>
      <c r="H1018" s="2"/>
      <c r="I1018" s="105"/>
      <c r="J1018" s="104"/>
      <c r="K1018" s="107"/>
      <c r="L1018" s="122"/>
      <c r="M1018" s="104"/>
    </row>
    <row r="1019" spans="1:13" s="10" customFormat="1" x14ac:dyDescent="0.3">
      <c r="A1019" s="7" t="s">
        <v>820</v>
      </c>
      <c r="B1019" s="8" t="s">
        <v>3937</v>
      </c>
      <c r="C1019" s="159" t="s">
        <v>216</v>
      </c>
      <c r="D1019" s="160">
        <v>2091</v>
      </c>
      <c r="E1019" s="23">
        <f t="shared" si="44"/>
        <v>377.06557377049182</v>
      </c>
      <c r="F1019" s="23">
        <f t="shared" si="45"/>
        <v>1713.9344262295083</v>
      </c>
      <c r="G1019" s="159" t="s">
        <v>238</v>
      </c>
      <c r="H1019" s="2"/>
      <c r="I1019" s="105"/>
      <c r="J1019" s="104"/>
      <c r="K1019" s="107"/>
      <c r="L1019" s="122"/>
      <c r="M1019" s="104"/>
    </row>
    <row r="1020" spans="1:13" s="10" customFormat="1" ht="27" customHeight="1" x14ac:dyDescent="0.3">
      <c r="A1020" s="7" t="s">
        <v>2340</v>
      </c>
      <c r="B1020" s="14" t="s">
        <v>3938</v>
      </c>
      <c r="C1020" s="159" t="s">
        <v>2343</v>
      </c>
      <c r="D1020" s="160">
        <v>6363</v>
      </c>
      <c r="E1020" s="23">
        <f t="shared" si="44"/>
        <v>1147.4262295081969</v>
      </c>
      <c r="F1020" s="23">
        <f t="shared" si="45"/>
        <v>5215.5737704918038</v>
      </c>
      <c r="G1020" s="159"/>
      <c r="H1020" s="2"/>
      <c r="I1020" s="105"/>
      <c r="J1020" s="104"/>
      <c r="K1020" s="107"/>
      <c r="L1020" s="122"/>
      <c r="M1020" s="104"/>
    </row>
    <row r="1021" spans="1:13" s="10" customFormat="1" ht="27" customHeight="1" x14ac:dyDescent="0.3">
      <c r="A1021" s="7" t="s">
        <v>2341</v>
      </c>
      <c r="B1021" s="14" t="s">
        <v>3939</v>
      </c>
      <c r="C1021" s="159" t="s">
        <v>2343</v>
      </c>
      <c r="D1021" s="160">
        <v>6996</v>
      </c>
      <c r="E1021" s="23">
        <f t="shared" si="44"/>
        <v>1261.5737704918033</v>
      </c>
      <c r="F1021" s="23">
        <f t="shared" si="45"/>
        <v>5734.4262295081971</v>
      </c>
      <c r="G1021" s="159" t="s">
        <v>737</v>
      </c>
      <c r="H1021" s="2"/>
      <c r="I1021" s="105"/>
      <c r="J1021" s="104"/>
      <c r="K1021" s="107"/>
      <c r="L1021" s="122"/>
      <c r="M1021" s="104"/>
    </row>
    <row r="1022" spans="1:13" s="10" customFormat="1" ht="27" customHeight="1" x14ac:dyDescent="0.3">
      <c r="A1022" s="7" t="s">
        <v>2342</v>
      </c>
      <c r="B1022" s="8" t="s">
        <v>3940</v>
      </c>
      <c r="C1022" s="159" t="s">
        <v>2343</v>
      </c>
      <c r="D1022" s="160">
        <v>3411</v>
      </c>
      <c r="E1022" s="23">
        <f t="shared" si="44"/>
        <v>615.09836065573779</v>
      </c>
      <c r="F1022" s="23">
        <f t="shared" si="45"/>
        <v>2795.9016393442625</v>
      </c>
      <c r="G1022" s="159" t="s">
        <v>737</v>
      </c>
      <c r="H1022" s="2"/>
      <c r="I1022" s="105"/>
      <c r="J1022" s="104"/>
      <c r="K1022" s="107"/>
      <c r="L1022" s="122"/>
      <c r="M1022" s="104"/>
    </row>
    <row r="1023" spans="1:13" s="10" customFormat="1" ht="27" customHeight="1" x14ac:dyDescent="0.3">
      <c r="A1023" s="7" t="s">
        <v>2344</v>
      </c>
      <c r="B1023" s="8" t="s">
        <v>3941</v>
      </c>
      <c r="C1023" s="159" t="s">
        <v>2343</v>
      </c>
      <c r="D1023" s="160">
        <v>4384</v>
      </c>
      <c r="E1023" s="23">
        <f t="shared" si="44"/>
        <v>790.55737704918033</v>
      </c>
      <c r="F1023" s="23">
        <f t="shared" si="45"/>
        <v>3593.4426229508199</v>
      </c>
      <c r="G1023" s="159" t="s">
        <v>737</v>
      </c>
      <c r="H1023" s="2"/>
      <c r="I1023" s="105"/>
      <c r="J1023" s="104"/>
      <c r="K1023" s="107"/>
      <c r="L1023" s="122"/>
      <c r="M1023" s="104"/>
    </row>
    <row r="1024" spans="1:13" s="10" customFormat="1" ht="27" customHeight="1" x14ac:dyDescent="0.3">
      <c r="A1024" s="7" t="s">
        <v>2345</v>
      </c>
      <c r="B1024" s="8" t="s">
        <v>3942</v>
      </c>
      <c r="C1024" s="159" t="s">
        <v>2343</v>
      </c>
      <c r="D1024" s="160">
        <v>7549</v>
      </c>
      <c r="E1024" s="23">
        <f t="shared" si="44"/>
        <v>1361.295081967213</v>
      </c>
      <c r="F1024" s="23">
        <f t="shared" si="45"/>
        <v>6187.7049180327867</v>
      </c>
      <c r="G1024" s="159" t="s">
        <v>737</v>
      </c>
      <c r="H1024" s="2"/>
      <c r="I1024" s="105"/>
      <c r="J1024" s="104"/>
      <c r="K1024" s="107"/>
      <c r="L1024" s="122"/>
      <c r="M1024" s="104"/>
    </row>
    <row r="1025" spans="1:13" s="10" customFormat="1" ht="27" customHeight="1" x14ac:dyDescent="0.3">
      <c r="A1025" s="7" t="s">
        <v>2346</v>
      </c>
      <c r="B1025" s="8" t="s">
        <v>3943</v>
      </c>
      <c r="C1025" s="159" t="s">
        <v>2343</v>
      </c>
      <c r="D1025" s="160">
        <v>5100</v>
      </c>
      <c r="E1025" s="23">
        <f t="shared" si="44"/>
        <v>919.67213114754088</v>
      </c>
      <c r="F1025" s="23">
        <f t="shared" si="45"/>
        <v>4180.3278688524588</v>
      </c>
      <c r="G1025" s="159" t="s">
        <v>737</v>
      </c>
      <c r="H1025" s="2"/>
      <c r="I1025" s="105"/>
      <c r="J1025" s="104"/>
      <c r="K1025" s="107"/>
      <c r="L1025" s="122"/>
      <c r="M1025" s="104"/>
    </row>
    <row r="1026" spans="1:13" s="10" customFormat="1" ht="27" customHeight="1" x14ac:dyDescent="0.3">
      <c r="A1026" s="7" t="s">
        <v>2347</v>
      </c>
      <c r="B1026" s="8" t="s">
        <v>3898</v>
      </c>
      <c r="C1026" s="159" t="s">
        <v>2343</v>
      </c>
      <c r="D1026" s="160">
        <v>1241</v>
      </c>
      <c r="E1026" s="23">
        <f t="shared" si="44"/>
        <v>223.78688524590163</v>
      </c>
      <c r="F1026" s="23">
        <f t="shared" si="45"/>
        <v>1017.2131147540983</v>
      </c>
      <c r="G1026" s="159" t="s">
        <v>737</v>
      </c>
      <c r="H1026" s="2"/>
      <c r="I1026" s="105"/>
      <c r="J1026" s="104"/>
      <c r="K1026" s="107"/>
      <c r="L1026" s="122"/>
      <c r="M1026" s="104"/>
    </row>
    <row r="1027" spans="1:13" s="10" customFormat="1" ht="27" customHeight="1" x14ac:dyDescent="0.3">
      <c r="A1027" s="7" t="s">
        <v>2348</v>
      </c>
      <c r="B1027" s="8" t="s">
        <v>3944</v>
      </c>
      <c r="C1027" s="159" t="s">
        <v>2343</v>
      </c>
      <c r="D1027" s="160">
        <v>4093</v>
      </c>
      <c r="E1027" s="23">
        <f t="shared" si="44"/>
        <v>738.08196721311481</v>
      </c>
      <c r="F1027" s="23">
        <f t="shared" si="45"/>
        <v>3354.9180327868853</v>
      </c>
      <c r="G1027" s="159" t="s">
        <v>737</v>
      </c>
      <c r="H1027" s="2"/>
      <c r="I1027" s="105"/>
      <c r="J1027" s="104"/>
      <c r="K1027" s="107"/>
      <c r="L1027" s="122"/>
      <c r="M1027" s="104"/>
    </row>
    <row r="1028" spans="1:13" s="10" customFormat="1" ht="27" customHeight="1" x14ac:dyDescent="0.3">
      <c r="A1028" s="7" t="s">
        <v>2349</v>
      </c>
      <c r="B1028" s="8" t="s">
        <v>3935</v>
      </c>
      <c r="C1028" s="159" t="s">
        <v>2343</v>
      </c>
      <c r="D1028" s="160">
        <v>3817</v>
      </c>
      <c r="E1028" s="23">
        <f t="shared" si="44"/>
        <v>688.31147540983613</v>
      </c>
      <c r="F1028" s="23">
        <f t="shared" si="45"/>
        <v>3128.688524590164</v>
      </c>
      <c r="G1028" s="159" t="s">
        <v>818</v>
      </c>
      <c r="H1028" s="2"/>
      <c r="I1028" s="105"/>
      <c r="J1028" s="104"/>
      <c r="K1028" s="107"/>
      <c r="L1028" s="122"/>
      <c r="M1028" s="104"/>
    </row>
    <row r="1029" spans="1:13" s="10" customFormat="1" ht="27" customHeight="1" x14ac:dyDescent="0.3">
      <c r="A1029" s="7" t="s">
        <v>2355</v>
      </c>
      <c r="B1029" s="8" t="s">
        <v>3945</v>
      </c>
      <c r="C1029" s="159" t="s">
        <v>176</v>
      </c>
      <c r="D1029" s="160">
        <v>2668</v>
      </c>
      <c r="E1029" s="23">
        <f t="shared" si="44"/>
        <v>481.11475409836066</v>
      </c>
      <c r="F1029" s="23">
        <f t="shared" si="45"/>
        <v>2186.8852459016393</v>
      </c>
      <c r="G1029" s="159"/>
      <c r="H1029" s="2"/>
      <c r="I1029" s="105"/>
      <c r="J1029" s="104"/>
      <c r="K1029" s="107"/>
      <c r="L1029" s="122"/>
      <c r="M1029" s="104"/>
    </row>
    <row r="1030" spans="1:13" s="10" customFormat="1" ht="27" customHeight="1" x14ac:dyDescent="0.3">
      <c r="A1030" s="7" t="s">
        <v>2356</v>
      </c>
      <c r="B1030" s="8" t="s">
        <v>3946</v>
      </c>
      <c r="C1030" s="159" t="s">
        <v>176</v>
      </c>
      <c r="D1030" s="160">
        <v>3668</v>
      </c>
      <c r="E1030" s="23">
        <f t="shared" si="44"/>
        <v>661.44262295081978</v>
      </c>
      <c r="F1030" s="23">
        <f t="shared" si="45"/>
        <v>3006.5573770491806</v>
      </c>
      <c r="G1030" s="159"/>
      <c r="H1030" s="2"/>
      <c r="I1030" s="105"/>
      <c r="J1030" s="104"/>
      <c r="K1030" s="107"/>
      <c r="L1030" s="122"/>
      <c r="M1030" s="104"/>
    </row>
    <row r="1031" spans="1:13" s="10" customFormat="1" ht="27" customHeight="1" x14ac:dyDescent="0.3">
      <c r="A1031" s="7" t="s">
        <v>2357</v>
      </c>
      <c r="B1031" s="8" t="s">
        <v>3947</v>
      </c>
      <c r="C1031" s="159" t="s">
        <v>176</v>
      </c>
      <c r="D1031" s="160">
        <v>4524</v>
      </c>
      <c r="E1031" s="23">
        <f t="shared" si="44"/>
        <v>815.80327868852453</v>
      </c>
      <c r="F1031" s="23">
        <f t="shared" si="45"/>
        <v>3708.1967213114754</v>
      </c>
      <c r="G1031" s="159"/>
      <c r="H1031" s="2"/>
      <c r="I1031" s="105"/>
      <c r="J1031" s="104"/>
      <c r="K1031" s="107"/>
      <c r="L1031" s="122"/>
      <c r="M1031" s="104"/>
    </row>
    <row r="1032" spans="1:13" s="10" customFormat="1" ht="27" customHeight="1" x14ac:dyDescent="0.3">
      <c r="A1032" s="24" t="s">
        <v>2358</v>
      </c>
      <c r="B1032" s="25" t="s">
        <v>3948</v>
      </c>
      <c r="C1032" s="26" t="s">
        <v>176</v>
      </c>
      <c r="D1032" s="27">
        <v>6676</v>
      </c>
      <c r="E1032" s="23">
        <f t="shared" si="44"/>
        <v>1203.8688524590164</v>
      </c>
      <c r="F1032" s="23">
        <f t="shared" si="45"/>
        <v>5472.1311475409839</v>
      </c>
      <c r="G1032" s="26"/>
      <c r="H1032" s="2"/>
      <c r="I1032" s="105"/>
      <c r="J1032" s="104"/>
      <c r="K1032" s="107"/>
      <c r="L1032" s="122"/>
      <c r="M1032" s="104"/>
    </row>
    <row r="1033" spans="1:13" s="10" customFormat="1" ht="64.5" customHeight="1" x14ac:dyDescent="0.3">
      <c r="A1033" s="5" t="s">
        <v>2508</v>
      </c>
      <c r="B1033" s="6" t="s">
        <v>3949</v>
      </c>
      <c r="C1033" s="5" t="s">
        <v>216</v>
      </c>
      <c r="D1033" s="33">
        <v>2930</v>
      </c>
      <c r="E1033" s="23">
        <f t="shared" si="44"/>
        <v>528.36065573770497</v>
      </c>
      <c r="F1033" s="23">
        <f t="shared" si="45"/>
        <v>2401.6393442622953</v>
      </c>
      <c r="G1033" s="5" t="s">
        <v>238</v>
      </c>
      <c r="H1033" s="2"/>
      <c r="I1033" s="105"/>
      <c r="J1033" s="104"/>
      <c r="K1033" s="107"/>
      <c r="L1033" s="122"/>
      <c r="M1033" s="104"/>
    </row>
    <row r="1034" spans="1:13" s="10" customFormat="1" ht="60" customHeight="1" x14ac:dyDescent="0.3">
      <c r="A1034" s="24" t="s">
        <v>2672</v>
      </c>
      <c r="B1034" s="6" t="s">
        <v>3950</v>
      </c>
      <c r="C1034" s="5" t="s">
        <v>216</v>
      </c>
      <c r="D1034" s="33">
        <v>3931</v>
      </c>
      <c r="E1034" s="23">
        <f t="shared" si="44"/>
        <v>708.86885245901647</v>
      </c>
      <c r="F1034" s="23">
        <f t="shared" si="45"/>
        <v>3222.1311475409839</v>
      </c>
      <c r="G1034" s="5" t="s">
        <v>238</v>
      </c>
      <c r="H1034" s="2"/>
      <c r="I1034" s="105"/>
      <c r="J1034" s="104"/>
      <c r="K1034" s="107"/>
      <c r="L1034" s="122"/>
      <c r="M1034" s="104"/>
    </row>
    <row r="1035" spans="1:13" s="10" customFormat="1" x14ac:dyDescent="0.3">
      <c r="A1035" s="5" t="s">
        <v>2562</v>
      </c>
      <c r="B1035" s="81" t="s">
        <v>3951</v>
      </c>
      <c r="C1035" s="82" t="s">
        <v>176</v>
      </c>
      <c r="D1035" s="83">
        <v>2058</v>
      </c>
      <c r="E1035" s="23">
        <f t="shared" si="44"/>
        <v>371.11475409836066</v>
      </c>
      <c r="F1035" s="23">
        <f t="shared" si="45"/>
        <v>1686.8852459016393</v>
      </c>
      <c r="G1035" s="82" t="s">
        <v>739</v>
      </c>
      <c r="H1035" s="2"/>
      <c r="I1035" s="105"/>
      <c r="J1035" s="104"/>
      <c r="K1035" s="107"/>
      <c r="L1035" s="122"/>
      <c r="M1035" s="104"/>
    </row>
    <row r="1036" spans="1:13" s="10" customFormat="1" ht="60" customHeight="1" x14ac:dyDescent="0.3">
      <c r="A1036" s="24" t="s">
        <v>2673</v>
      </c>
      <c r="B1036" s="81" t="s">
        <v>3952</v>
      </c>
      <c r="C1036" s="82" t="s">
        <v>228</v>
      </c>
      <c r="D1036" s="83">
        <v>682</v>
      </c>
      <c r="E1036" s="23">
        <f t="shared" si="44"/>
        <v>122.98360655737706</v>
      </c>
      <c r="F1036" s="23">
        <f t="shared" si="45"/>
        <v>559.01639344262298</v>
      </c>
      <c r="G1036" s="82" t="s">
        <v>739</v>
      </c>
      <c r="H1036" s="2"/>
      <c r="I1036" s="105"/>
      <c r="J1036" s="104"/>
      <c r="K1036" s="107"/>
      <c r="L1036" s="122"/>
      <c r="M1036" s="104"/>
    </row>
    <row r="1037" spans="1:13" s="10" customFormat="1" ht="74.25" customHeight="1" x14ac:dyDescent="0.3">
      <c r="A1037" s="5" t="s">
        <v>2674</v>
      </c>
      <c r="B1037" s="81" t="s">
        <v>3953</v>
      </c>
      <c r="C1037" s="82" t="s">
        <v>216</v>
      </c>
      <c r="D1037" s="83">
        <v>682</v>
      </c>
      <c r="E1037" s="23">
        <f t="shared" si="44"/>
        <v>122.98360655737706</v>
      </c>
      <c r="F1037" s="23">
        <f t="shared" si="45"/>
        <v>559.01639344262298</v>
      </c>
      <c r="G1037" s="82" t="s">
        <v>739</v>
      </c>
      <c r="H1037" s="2"/>
      <c r="I1037" s="105"/>
      <c r="J1037" s="104"/>
      <c r="K1037" s="107"/>
      <c r="L1037" s="122"/>
      <c r="M1037" s="104"/>
    </row>
    <row r="1038" spans="1:13" s="10" customFormat="1" x14ac:dyDescent="0.3">
      <c r="A1038" s="5" t="s">
        <v>2563</v>
      </c>
      <c r="B1038" s="81" t="s">
        <v>3954</v>
      </c>
      <c r="C1038" s="82" t="s">
        <v>216</v>
      </c>
      <c r="D1038" s="83">
        <v>682</v>
      </c>
      <c r="E1038" s="23">
        <f t="shared" si="44"/>
        <v>122.98360655737706</v>
      </c>
      <c r="F1038" s="23">
        <f t="shared" si="45"/>
        <v>559.01639344262298</v>
      </c>
      <c r="G1038" s="82" t="s">
        <v>739</v>
      </c>
      <c r="H1038" s="2"/>
      <c r="I1038" s="105"/>
      <c r="J1038" s="104"/>
      <c r="K1038" s="107"/>
      <c r="L1038" s="122"/>
      <c r="M1038" s="104"/>
    </row>
    <row r="1039" spans="1:13" s="10" customFormat="1" ht="24" x14ac:dyDescent="0.3">
      <c r="A1039" s="5" t="s">
        <v>2564</v>
      </c>
      <c r="B1039" s="8" t="s">
        <v>3955</v>
      </c>
      <c r="C1039" s="159" t="s">
        <v>2350</v>
      </c>
      <c r="D1039" s="160">
        <v>1700</v>
      </c>
      <c r="E1039" s="23">
        <f t="shared" si="44"/>
        <v>306.55737704918033</v>
      </c>
      <c r="F1039" s="23">
        <f t="shared" si="45"/>
        <v>1393.4426229508197</v>
      </c>
      <c r="G1039" s="159" t="s">
        <v>737</v>
      </c>
      <c r="H1039" s="2"/>
      <c r="I1039" s="105"/>
      <c r="J1039" s="104"/>
      <c r="K1039" s="107"/>
      <c r="L1039" s="122"/>
      <c r="M1039" s="104"/>
    </row>
    <row r="1040" spans="1:13" s="10" customFormat="1" ht="14.4" x14ac:dyDescent="0.3">
      <c r="A1040" s="64" t="s">
        <v>821</v>
      </c>
      <c r="B1040" s="251" t="s">
        <v>3742</v>
      </c>
      <c r="C1040" s="240"/>
      <c r="D1040" s="240"/>
      <c r="E1040" s="240"/>
      <c r="F1040" s="240"/>
      <c r="G1040" s="241"/>
      <c r="H1040" s="2"/>
      <c r="I1040" s="105"/>
      <c r="J1040" s="104"/>
      <c r="K1040" s="107"/>
      <c r="L1040" s="122"/>
      <c r="M1040" s="104"/>
    </row>
    <row r="1041" spans="1:13" s="10" customFormat="1" ht="24" x14ac:dyDescent="0.3">
      <c r="A1041" s="13" t="s">
        <v>822</v>
      </c>
      <c r="B1041" s="14" t="s">
        <v>3956</v>
      </c>
      <c r="C1041" s="159" t="s">
        <v>216</v>
      </c>
      <c r="D1041" s="160">
        <v>1499</v>
      </c>
      <c r="E1041" s="23">
        <f>D1041/1.22*0.22</f>
        <v>270.31147540983608</v>
      </c>
      <c r="F1041" s="23">
        <f>D1041/1.22</f>
        <v>1228.688524590164</v>
      </c>
      <c r="G1041" s="159" t="s">
        <v>238</v>
      </c>
      <c r="H1041" s="2"/>
      <c r="I1041" s="105"/>
      <c r="J1041" s="104"/>
      <c r="K1041" s="107"/>
      <c r="L1041" s="122"/>
      <c r="M1041" s="104"/>
    </row>
    <row r="1042" spans="1:13" s="189" customFormat="1" ht="24" x14ac:dyDescent="0.3">
      <c r="A1042" s="182" t="s">
        <v>823</v>
      </c>
      <c r="B1042" s="193" t="s">
        <v>3957</v>
      </c>
      <c r="C1042" s="184" t="s">
        <v>216</v>
      </c>
      <c r="D1042" s="185">
        <v>410</v>
      </c>
      <c r="E1042" s="186">
        <f t="shared" ref="E1042:E1105" si="46">D1042/1.22*0.22</f>
        <v>73.934426229508205</v>
      </c>
      <c r="F1042" s="186">
        <f t="shared" ref="F1042:F1105" si="47">D1042/1.22</f>
        <v>336.06557377049182</v>
      </c>
      <c r="G1042" s="184" t="s">
        <v>241</v>
      </c>
      <c r="H1042" s="2" t="s">
        <v>4854</v>
      </c>
      <c r="I1042" s="170"/>
      <c r="J1042" s="171"/>
      <c r="K1042" s="187"/>
      <c r="L1042" s="188"/>
      <c r="M1042" s="171"/>
    </row>
    <row r="1043" spans="1:13" s="189" customFormat="1" ht="24" x14ac:dyDescent="0.3">
      <c r="A1043" s="182" t="s">
        <v>824</v>
      </c>
      <c r="B1043" s="193" t="s">
        <v>3958</v>
      </c>
      <c r="C1043" s="184" t="s">
        <v>216</v>
      </c>
      <c r="D1043" s="185">
        <v>950</v>
      </c>
      <c r="E1043" s="186">
        <f t="shared" si="46"/>
        <v>171.31147540983608</v>
      </c>
      <c r="F1043" s="186">
        <f t="shared" si="47"/>
        <v>778.68852459016398</v>
      </c>
      <c r="G1043" s="184" t="s">
        <v>241</v>
      </c>
      <c r="H1043" s="2" t="s">
        <v>4854</v>
      </c>
      <c r="I1043" s="170"/>
      <c r="J1043" s="171"/>
      <c r="K1043" s="187"/>
      <c r="L1043" s="188"/>
      <c r="M1043" s="171"/>
    </row>
    <row r="1044" spans="1:13" s="10" customFormat="1" ht="24" x14ac:dyDescent="0.3">
      <c r="A1044" s="13" t="s">
        <v>825</v>
      </c>
      <c r="B1044" s="14" t="s">
        <v>3959</v>
      </c>
      <c r="C1044" s="159" t="s">
        <v>216</v>
      </c>
      <c r="D1044" s="160">
        <v>995</v>
      </c>
      <c r="E1044" s="23">
        <f t="shared" si="46"/>
        <v>179.42622950819674</v>
      </c>
      <c r="F1044" s="23">
        <f t="shared" si="47"/>
        <v>815.57377049180332</v>
      </c>
      <c r="G1044" s="159" t="s">
        <v>241</v>
      </c>
      <c r="H1044" s="2"/>
      <c r="I1044" s="105"/>
      <c r="J1044" s="104"/>
      <c r="K1044" s="107"/>
      <c r="L1044" s="122"/>
      <c r="M1044" s="104"/>
    </row>
    <row r="1045" spans="1:13" s="10" customFormat="1" x14ac:dyDescent="0.3">
      <c r="A1045" s="13" t="s">
        <v>826</v>
      </c>
      <c r="B1045" s="14" t="s">
        <v>3960</v>
      </c>
      <c r="C1045" s="159" t="s">
        <v>216</v>
      </c>
      <c r="D1045" s="160">
        <v>153</v>
      </c>
      <c r="E1045" s="23">
        <f t="shared" si="46"/>
        <v>27.590163934426229</v>
      </c>
      <c r="F1045" s="23">
        <f t="shared" si="47"/>
        <v>125.40983606557377</v>
      </c>
      <c r="G1045" s="159"/>
      <c r="H1045" s="2"/>
      <c r="I1045" s="105"/>
      <c r="J1045" s="104"/>
      <c r="K1045" s="107"/>
      <c r="L1045" s="122"/>
      <c r="M1045" s="104"/>
    </row>
    <row r="1046" spans="1:13" s="10" customFormat="1" ht="24" x14ac:dyDescent="0.3">
      <c r="A1046" s="13" t="s">
        <v>827</v>
      </c>
      <c r="B1046" s="14" t="s">
        <v>3961</v>
      </c>
      <c r="C1046" s="159" t="s">
        <v>216</v>
      </c>
      <c r="D1046" s="160">
        <v>883</v>
      </c>
      <c r="E1046" s="23">
        <f t="shared" si="46"/>
        <v>159.2295081967213</v>
      </c>
      <c r="F1046" s="23">
        <f t="shared" si="47"/>
        <v>723.77049180327867</v>
      </c>
      <c r="G1046" s="159" t="s">
        <v>241</v>
      </c>
      <c r="H1046" s="2"/>
      <c r="I1046" s="105"/>
      <c r="J1046" s="104"/>
      <c r="K1046" s="107"/>
      <c r="L1046" s="122"/>
      <c r="M1046" s="104"/>
    </row>
    <row r="1047" spans="1:13" s="10" customFormat="1" ht="24" x14ac:dyDescent="0.3">
      <c r="A1047" s="13" t="s">
        <v>828</v>
      </c>
      <c r="B1047" s="14" t="s">
        <v>3962</v>
      </c>
      <c r="C1047" s="159" t="s">
        <v>216</v>
      </c>
      <c r="D1047" s="160">
        <v>1037</v>
      </c>
      <c r="E1047" s="23">
        <f t="shared" si="46"/>
        <v>187</v>
      </c>
      <c r="F1047" s="23">
        <f t="shared" si="47"/>
        <v>850</v>
      </c>
      <c r="G1047" s="159" t="s">
        <v>241</v>
      </c>
      <c r="H1047" s="2"/>
      <c r="I1047" s="105"/>
      <c r="J1047" s="104"/>
      <c r="K1047" s="107"/>
      <c r="L1047" s="122"/>
      <c r="M1047" s="104"/>
    </row>
    <row r="1048" spans="1:13" s="10" customFormat="1" ht="24" x14ac:dyDescent="0.3">
      <c r="A1048" s="13" t="s">
        <v>829</v>
      </c>
      <c r="B1048" s="14" t="s">
        <v>3963</v>
      </c>
      <c r="C1048" s="159" t="s">
        <v>216</v>
      </c>
      <c r="D1048" s="160">
        <v>1037</v>
      </c>
      <c r="E1048" s="23">
        <f t="shared" si="46"/>
        <v>187</v>
      </c>
      <c r="F1048" s="23">
        <f t="shared" si="47"/>
        <v>850</v>
      </c>
      <c r="G1048" s="159" t="s">
        <v>241</v>
      </c>
      <c r="H1048" s="2"/>
      <c r="I1048" s="105"/>
      <c r="J1048" s="104"/>
      <c r="K1048" s="107"/>
      <c r="L1048" s="122"/>
      <c r="M1048" s="104"/>
    </row>
    <row r="1049" spans="1:13" s="10" customFormat="1" ht="24" x14ac:dyDescent="0.3">
      <c r="A1049" s="13" t="s">
        <v>830</v>
      </c>
      <c r="B1049" s="14" t="s">
        <v>3964</v>
      </c>
      <c r="C1049" s="159" t="s">
        <v>216</v>
      </c>
      <c r="D1049" s="160">
        <v>347</v>
      </c>
      <c r="E1049" s="23">
        <f t="shared" si="46"/>
        <v>62.57377049180328</v>
      </c>
      <c r="F1049" s="23">
        <f t="shared" si="47"/>
        <v>284.42622950819674</v>
      </c>
      <c r="G1049" s="159"/>
      <c r="H1049" s="2"/>
      <c r="I1049" s="105"/>
      <c r="J1049" s="104"/>
      <c r="K1049" s="107"/>
      <c r="L1049" s="122"/>
      <c r="M1049" s="104"/>
    </row>
    <row r="1050" spans="1:13" s="10" customFormat="1" ht="24" x14ac:dyDescent="0.3">
      <c r="A1050" s="13" t="s">
        <v>831</v>
      </c>
      <c r="B1050" s="14" t="s">
        <v>3965</v>
      </c>
      <c r="C1050" s="159" t="s">
        <v>216</v>
      </c>
      <c r="D1050" s="160">
        <v>1373</v>
      </c>
      <c r="E1050" s="23">
        <f t="shared" si="46"/>
        <v>247.59016393442622</v>
      </c>
      <c r="F1050" s="23">
        <f t="shared" si="47"/>
        <v>1125.4098360655737</v>
      </c>
      <c r="G1050" s="159" t="s">
        <v>241</v>
      </c>
      <c r="H1050" s="2"/>
      <c r="I1050" s="105"/>
      <c r="J1050" s="104"/>
      <c r="K1050" s="107"/>
      <c r="L1050" s="122"/>
      <c r="M1050" s="104"/>
    </row>
    <row r="1051" spans="1:13" s="10" customFormat="1" ht="24" x14ac:dyDescent="0.3">
      <c r="A1051" s="13" t="s">
        <v>832</v>
      </c>
      <c r="B1051" s="14" t="s">
        <v>3966</v>
      </c>
      <c r="C1051" s="159" t="s">
        <v>216</v>
      </c>
      <c r="D1051" s="160">
        <v>5055</v>
      </c>
      <c r="E1051" s="23">
        <f t="shared" si="46"/>
        <v>911.55737704918033</v>
      </c>
      <c r="F1051" s="23">
        <f t="shared" si="47"/>
        <v>4143.4426229508199</v>
      </c>
      <c r="G1051" s="159" t="s">
        <v>238</v>
      </c>
      <c r="H1051" s="2"/>
      <c r="I1051" s="105"/>
      <c r="J1051" s="104"/>
      <c r="K1051" s="107"/>
      <c r="L1051" s="122"/>
      <c r="M1051" s="104"/>
    </row>
    <row r="1052" spans="1:13" s="189" customFormat="1" ht="24" x14ac:dyDescent="0.3">
      <c r="A1052" s="182" t="s">
        <v>833</v>
      </c>
      <c r="B1052" s="193" t="s">
        <v>3967</v>
      </c>
      <c r="C1052" s="184" t="s">
        <v>216</v>
      </c>
      <c r="D1052" s="185">
        <v>877</v>
      </c>
      <c r="E1052" s="186">
        <f t="shared" si="46"/>
        <v>158.14754098360658</v>
      </c>
      <c r="F1052" s="186">
        <f t="shared" si="47"/>
        <v>718.85245901639348</v>
      </c>
      <c r="G1052" s="184" t="s">
        <v>241</v>
      </c>
      <c r="H1052" s="2" t="s">
        <v>4854</v>
      </c>
      <c r="I1052" s="170"/>
      <c r="J1052" s="171"/>
      <c r="K1052" s="187"/>
      <c r="L1052" s="188"/>
      <c r="M1052" s="171"/>
    </row>
    <row r="1053" spans="1:13" s="10" customFormat="1" x14ac:dyDescent="0.3">
      <c r="A1053" s="13" t="s">
        <v>834</v>
      </c>
      <c r="B1053" s="14" t="s">
        <v>3968</v>
      </c>
      <c r="C1053" s="159" t="s">
        <v>216</v>
      </c>
      <c r="D1053" s="160">
        <v>153</v>
      </c>
      <c r="E1053" s="23">
        <f t="shared" si="46"/>
        <v>27.590163934426229</v>
      </c>
      <c r="F1053" s="23">
        <f t="shared" si="47"/>
        <v>125.40983606557377</v>
      </c>
      <c r="G1053" s="159"/>
      <c r="H1053" s="2"/>
      <c r="I1053" s="105"/>
      <c r="J1053" s="104"/>
      <c r="K1053" s="107"/>
      <c r="L1053" s="122"/>
      <c r="M1053" s="104"/>
    </row>
    <row r="1054" spans="1:13" s="10" customFormat="1" ht="24" x14ac:dyDescent="0.3">
      <c r="A1054" s="13" t="s">
        <v>835</v>
      </c>
      <c r="B1054" s="14" t="s">
        <v>3969</v>
      </c>
      <c r="C1054" s="159" t="s">
        <v>216</v>
      </c>
      <c r="D1054" s="160">
        <v>291</v>
      </c>
      <c r="E1054" s="23">
        <f t="shared" si="46"/>
        <v>52.475409836065573</v>
      </c>
      <c r="F1054" s="23">
        <f t="shared" si="47"/>
        <v>238.52459016393442</v>
      </c>
      <c r="G1054" s="159"/>
      <c r="H1054" s="2"/>
      <c r="I1054" s="105"/>
      <c r="J1054" s="104"/>
      <c r="K1054" s="107"/>
      <c r="L1054" s="122"/>
      <c r="M1054" s="104"/>
    </row>
    <row r="1055" spans="1:13" s="189" customFormat="1" x14ac:dyDescent="0.3">
      <c r="A1055" s="182" t="s">
        <v>836</v>
      </c>
      <c r="B1055" s="193" t="s">
        <v>3970</v>
      </c>
      <c r="C1055" s="184" t="s">
        <v>216</v>
      </c>
      <c r="D1055" s="185">
        <v>161</v>
      </c>
      <c r="E1055" s="186">
        <f t="shared" si="46"/>
        <v>29.032786885245901</v>
      </c>
      <c r="F1055" s="186">
        <f t="shared" si="47"/>
        <v>131.96721311475409</v>
      </c>
      <c r="G1055" s="184" t="s">
        <v>241</v>
      </c>
      <c r="H1055" s="2" t="s">
        <v>4854</v>
      </c>
      <c r="I1055" s="170"/>
      <c r="J1055" s="171"/>
      <c r="K1055" s="187"/>
      <c r="L1055" s="188"/>
      <c r="M1055" s="171"/>
    </row>
    <row r="1056" spans="1:13" s="189" customFormat="1" ht="24" x14ac:dyDescent="0.3">
      <c r="A1056" s="182" t="s">
        <v>837</v>
      </c>
      <c r="B1056" s="193" t="s">
        <v>3971</v>
      </c>
      <c r="C1056" s="184" t="s">
        <v>216</v>
      </c>
      <c r="D1056" s="185">
        <v>161</v>
      </c>
      <c r="E1056" s="186">
        <f t="shared" si="46"/>
        <v>29.032786885245901</v>
      </c>
      <c r="F1056" s="186">
        <f t="shared" si="47"/>
        <v>131.96721311475409</v>
      </c>
      <c r="G1056" s="184" t="s">
        <v>238</v>
      </c>
      <c r="H1056" s="2" t="s">
        <v>4854</v>
      </c>
      <c r="I1056" s="170"/>
      <c r="J1056" s="171"/>
      <c r="K1056" s="187"/>
      <c r="L1056" s="188"/>
      <c r="M1056" s="171"/>
    </row>
    <row r="1057" spans="1:13" s="189" customFormat="1" ht="24" x14ac:dyDescent="0.3">
      <c r="A1057" s="182" t="s">
        <v>838</v>
      </c>
      <c r="B1057" s="193" t="s">
        <v>3972</v>
      </c>
      <c r="C1057" s="184" t="s">
        <v>216</v>
      </c>
      <c r="D1057" s="185">
        <v>161</v>
      </c>
      <c r="E1057" s="186">
        <f t="shared" si="46"/>
        <v>29.032786885245901</v>
      </c>
      <c r="F1057" s="186">
        <f t="shared" si="47"/>
        <v>131.96721311475409</v>
      </c>
      <c r="G1057" s="184" t="s">
        <v>241</v>
      </c>
      <c r="H1057" s="2" t="s">
        <v>4854</v>
      </c>
      <c r="I1057" s="170"/>
      <c r="J1057" s="171"/>
      <c r="K1057" s="187"/>
      <c r="L1057" s="188"/>
      <c r="M1057" s="171"/>
    </row>
    <row r="1058" spans="1:13" s="10" customFormat="1" ht="25.2" customHeight="1" x14ac:dyDescent="0.3">
      <c r="A1058" s="13" t="s">
        <v>839</v>
      </c>
      <c r="B1058" s="14" t="s">
        <v>3973</v>
      </c>
      <c r="C1058" s="159" t="s">
        <v>216</v>
      </c>
      <c r="D1058" s="160">
        <v>864</v>
      </c>
      <c r="E1058" s="23">
        <f t="shared" si="46"/>
        <v>155.80327868852461</v>
      </c>
      <c r="F1058" s="23">
        <f t="shared" si="47"/>
        <v>708.19672131147547</v>
      </c>
      <c r="G1058" s="159" t="s">
        <v>241</v>
      </c>
      <c r="H1058" s="2"/>
      <c r="I1058" s="105"/>
      <c r="J1058" s="104"/>
      <c r="K1058" s="107"/>
      <c r="L1058" s="122"/>
      <c r="M1058" s="104"/>
    </row>
    <row r="1059" spans="1:13" s="10" customFormat="1" ht="24" x14ac:dyDescent="0.3">
      <c r="A1059" s="13" t="s">
        <v>840</v>
      </c>
      <c r="B1059" s="14" t="s">
        <v>3974</v>
      </c>
      <c r="C1059" s="159" t="s">
        <v>216</v>
      </c>
      <c r="D1059" s="160">
        <v>864</v>
      </c>
      <c r="E1059" s="23">
        <f t="shared" si="46"/>
        <v>155.80327868852461</v>
      </c>
      <c r="F1059" s="23">
        <f t="shared" si="47"/>
        <v>708.19672131147547</v>
      </c>
      <c r="G1059" s="159" t="s">
        <v>241</v>
      </c>
      <c r="H1059" s="2"/>
      <c r="I1059" s="105"/>
      <c r="J1059" s="104"/>
      <c r="K1059" s="107"/>
      <c r="L1059" s="122"/>
      <c r="M1059" s="104"/>
    </row>
    <row r="1060" spans="1:13" s="10" customFormat="1" ht="24" x14ac:dyDescent="0.3">
      <c r="A1060" s="13" t="s">
        <v>841</v>
      </c>
      <c r="B1060" s="14" t="s">
        <v>3975</v>
      </c>
      <c r="C1060" s="159" t="s">
        <v>216</v>
      </c>
      <c r="D1060" s="160">
        <v>864</v>
      </c>
      <c r="E1060" s="23">
        <f t="shared" si="46"/>
        <v>155.80327868852461</v>
      </c>
      <c r="F1060" s="23">
        <f t="shared" si="47"/>
        <v>708.19672131147547</v>
      </c>
      <c r="G1060" s="159" t="s">
        <v>241</v>
      </c>
      <c r="H1060" s="2"/>
      <c r="I1060" s="105"/>
      <c r="J1060" s="104"/>
      <c r="K1060" s="107"/>
      <c r="L1060" s="122"/>
      <c r="M1060" s="104"/>
    </row>
    <row r="1061" spans="1:13" s="10" customFormat="1" ht="24" x14ac:dyDescent="0.3">
      <c r="A1061" s="13" t="s">
        <v>842</v>
      </c>
      <c r="B1061" s="14" t="s">
        <v>3976</v>
      </c>
      <c r="C1061" s="159" t="s">
        <v>216</v>
      </c>
      <c r="D1061" s="160">
        <v>1118</v>
      </c>
      <c r="E1061" s="23">
        <f t="shared" si="46"/>
        <v>201.60655737704917</v>
      </c>
      <c r="F1061" s="23">
        <f t="shared" si="47"/>
        <v>916.39344262295083</v>
      </c>
      <c r="G1061" s="159" t="s">
        <v>241</v>
      </c>
      <c r="H1061" s="2"/>
      <c r="I1061" s="105"/>
      <c r="J1061" s="104"/>
      <c r="K1061" s="107"/>
      <c r="L1061" s="122"/>
      <c r="M1061" s="104"/>
    </row>
    <row r="1062" spans="1:13" s="10" customFormat="1" ht="24" x14ac:dyDescent="0.3">
      <c r="A1062" s="13" t="s">
        <v>843</v>
      </c>
      <c r="B1062" s="14" t="s">
        <v>3977</v>
      </c>
      <c r="C1062" s="159" t="s">
        <v>216</v>
      </c>
      <c r="D1062" s="160">
        <v>864</v>
      </c>
      <c r="E1062" s="23">
        <f t="shared" si="46"/>
        <v>155.80327868852461</v>
      </c>
      <c r="F1062" s="23">
        <f t="shared" si="47"/>
        <v>708.19672131147547</v>
      </c>
      <c r="G1062" s="159" t="s">
        <v>241</v>
      </c>
      <c r="H1062" s="2"/>
      <c r="I1062" s="105"/>
      <c r="J1062" s="104"/>
      <c r="K1062" s="107"/>
      <c r="L1062" s="122"/>
      <c r="M1062" s="104"/>
    </row>
    <row r="1063" spans="1:13" s="10" customFormat="1" ht="24" x14ac:dyDescent="0.3">
      <c r="A1063" s="13" t="s">
        <v>844</v>
      </c>
      <c r="B1063" s="14" t="s">
        <v>3978</v>
      </c>
      <c r="C1063" s="159" t="s">
        <v>216</v>
      </c>
      <c r="D1063" s="160">
        <v>1027</v>
      </c>
      <c r="E1063" s="23">
        <f t="shared" si="46"/>
        <v>185.19672131147541</v>
      </c>
      <c r="F1063" s="23">
        <f t="shared" si="47"/>
        <v>841.80327868852464</v>
      </c>
      <c r="G1063" s="159" t="s">
        <v>241</v>
      </c>
      <c r="H1063" s="2"/>
      <c r="I1063" s="105"/>
      <c r="J1063" s="104"/>
      <c r="K1063" s="107"/>
      <c r="L1063" s="122"/>
      <c r="M1063" s="104"/>
    </row>
    <row r="1064" spans="1:13" s="10" customFormat="1" ht="24" x14ac:dyDescent="0.3">
      <c r="A1064" s="13" t="s">
        <v>845</v>
      </c>
      <c r="B1064" s="14" t="s">
        <v>3979</v>
      </c>
      <c r="C1064" s="159" t="s">
        <v>216</v>
      </c>
      <c r="D1064" s="160">
        <v>864</v>
      </c>
      <c r="E1064" s="23">
        <f t="shared" si="46"/>
        <v>155.80327868852461</v>
      </c>
      <c r="F1064" s="23">
        <f t="shared" si="47"/>
        <v>708.19672131147547</v>
      </c>
      <c r="G1064" s="159" t="s">
        <v>241</v>
      </c>
      <c r="H1064" s="2"/>
      <c r="I1064" s="105"/>
      <c r="J1064" s="104"/>
      <c r="K1064" s="107"/>
      <c r="L1064" s="122"/>
      <c r="M1064" s="104"/>
    </row>
    <row r="1065" spans="1:13" s="10" customFormat="1" ht="24" x14ac:dyDescent="0.3">
      <c r="A1065" s="13" t="s">
        <v>846</v>
      </c>
      <c r="B1065" s="14" t="s">
        <v>3980</v>
      </c>
      <c r="C1065" s="159" t="s">
        <v>216</v>
      </c>
      <c r="D1065" s="160">
        <v>537</v>
      </c>
      <c r="E1065" s="23">
        <f t="shared" si="46"/>
        <v>96.836065573770497</v>
      </c>
      <c r="F1065" s="23">
        <f t="shared" si="47"/>
        <v>440.1639344262295</v>
      </c>
      <c r="G1065" s="159"/>
      <c r="H1065" s="2"/>
      <c r="I1065" s="105"/>
      <c r="J1065" s="104"/>
      <c r="K1065" s="107"/>
      <c r="L1065" s="122"/>
      <c r="M1065" s="104"/>
    </row>
    <row r="1066" spans="1:13" s="10" customFormat="1" ht="24" x14ac:dyDescent="0.3">
      <c r="A1066" s="13" t="s">
        <v>847</v>
      </c>
      <c r="B1066" s="14" t="s">
        <v>3981</v>
      </c>
      <c r="C1066" s="159" t="s">
        <v>216</v>
      </c>
      <c r="D1066" s="160">
        <v>864</v>
      </c>
      <c r="E1066" s="23">
        <f t="shared" si="46"/>
        <v>155.80327868852461</v>
      </c>
      <c r="F1066" s="23">
        <f t="shared" si="47"/>
        <v>708.19672131147547</v>
      </c>
      <c r="G1066" s="159" t="s">
        <v>241</v>
      </c>
      <c r="H1066" s="2"/>
      <c r="I1066" s="105"/>
      <c r="J1066" s="104"/>
      <c r="K1066" s="107"/>
      <c r="L1066" s="122"/>
      <c r="M1066" s="104"/>
    </row>
    <row r="1067" spans="1:13" s="10" customFormat="1" ht="24" x14ac:dyDescent="0.3">
      <c r="A1067" s="13" t="s">
        <v>848</v>
      </c>
      <c r="B1067" s="14" t="s">
        <v>3982</v>
      </c>
      <c r="C1067" s="159" t="s">
        <v>216</v>
      </c>
      <c r="D1067" s="160">
        <v>559</v>
      </c>
      <c r="E1067" s="23">
        <f t="shared" si="46"/>
        <v>100.80327868852459</v>
      </c>
      <c r="F1067" s="23">
        <f t="shared" si="47"/>
        <v>458.19672131147541</v>
      </c>
      <c r="G1067" s="159" t="s">
        <v>241</v>
      </c>
      <c r="H1067" s="2"/>
      <c r="I1067" s="105"/>
      <c r="J1067" s="104"/>
      <c r="K1067" s="107"/>
      <c r="L1067" s="122"/>
      <c r="M1067" s="104"/>
    </row>
    <row r="1068" spans="1:13" s="10" customFormat="1" ht="25.5" customHeight="1" x14ac:dyDescent="0.3">
      <c r="A1068" s="13" t="s">
        <v>849</v>
      </c>
      <c r="B1068" s="14" t="s">
        <v>3983</v>
      </c>
      <c r="C1068" s="159" t="s">
        <v>216</v>
      </c>
      <c r="D1068" s="160">
        <v>254</v>
      </c>
      <c r="E1068" s="23">
        <f t="shared" si="46"/>
        <v>45.803278688524593</v>
      </c>
      <c r="F1068" s="23">
        <f t="shared" si="47"/>
        <v>208.19672131147541</v>
      </c>
      <c r="G1068" s="159" t="s">
        <v>241</v>
      </c>
      <c r="H1068" s="2"/>
      <c r="I1068" s="105"/>
      <c r="J1068" s="104"/>
      <c r="K1068" s="107"/>
      <c r="L1068" s="122"/>
      <c r="M1068" s="104"/>
    </row>
    <row r="1069" spans="1:13" s="10" customFormat="1" ht="24.75" customHeight="1" x14ac:dyDescent="0.3">
      <c r="A1069" s="13" t="s">
        <v>850</v>
      </c>
      <c r="B1069" s="14" t="s">
        <v>3053</v>
      </c>
      <c r="C1069" s="159" t="s">
        <v>216</v>
      </c>
      <c r="D1069" s="160">
        <v>682</v>
      </c>
      <c r="E1069" s="23">
        <f t="shared" si="46"/>
        <v>122.98360655737706</v>
      </c>
      <c r="F1069" s="23">
        <f t="shared" si="47"/>
        <v>559.01639344262298</v>
      </c>
      <c r="G1069" s="159" t="s">
        <v>238</v>
      </c>
      <c r="H1069" s="2"/>
      <c r="I1069" s="105"/>
      <c r="J1069" s="104"/>
      <c r="K1069" s="107"/>
      <c r="L1069" s="122"/>
      <c r="M1069" s="104"/>
    </row>
    <row r="1070" spans="1:13" s="10" customFormat="1" ht="36" x14ac:dyDescent="0.3">
      <c r="A1070" s="13" t="s">
        <v>851</v>
      </c>
      <c r="B1070" s="14" t="s">
        <v>3052</v>
      </c>
      <c r="C1070" s="159" t="s">
        <v>216</v>
      </c>
      <c r="D1070" s="160">
        <v>883</v>
      </c>
      <c r="E1070" s="23">
        <f t="shared" si="46"/>
        <v>159.2295081967213</v>
      </c>
      <c r="F1070" s="23">
        <f t="shared" si="47"/>
        <v>723.77049180327867</v>
      </c>
      <c r="G1070" s="159"/>
      <c r="H1070" s="2"/>
      <c r="I1070" s="105"/>
      <c r="J1070" s="104"/>
      <c r="K1070" s="107"/>
      <c r="L1070" s="122"/>
      <c r="M1070" s="104"/>
    </row>
    <row r="1071" spans="1:13" s="189" customFormat="1" ht="24" x14ac:dyDescent="0.3">
      <c r="A1071" s="182" t="s">
        <v>852</v>
      </c>
      <c r="B1071" s="193" t="s">
        <v>3984</v>
      </c>
      <c r="C1071" s="184" t="s">
        <v>216</v>
      </c>
      <c r="D1071" s="185">
        <v>5536</v>
      </c>
      <c r="E1071" s="186">
        <f t="shared" si="46"/>
        <v>998.29508196721304</v>
      </c>
      <c r="F1071" s="186">
        <f t="shared" si="47"/>
        <v>4537.7049180327867</v>
      </c>
      <c r="G1071" s="184" t="s">
        <v>238</v>
      </c>
      <c r="H1071" s="2" t="s">
        <v>4854</v>
      </c>
      <c r="I1071" s="170"/>
      <c r="J1071" s="171"/>
      <c r="K1071" s="187"/>
      <c r="L1071" s="188"/>
      <c r="M1071" s="171"/>
    </row>
    <row r="1072" spans="1:13" s="189" customFormat="1" ht="24.75" customHeight="1" x14ac:dyDescent="0.3">
      <c r="A1072" s="182" t="s">
        <v>2675</v>
      </c>
      <c r="B1072" s="193" t="s">
        <v>3985</v>
      </c>
      <c r="C1072" s="184" t="s">
        <v>216</v>
      </c>
      <c r="D1072" s="185">
        <v>5536</v>
      </c>
      <c r="E1072" s="186">
        <f t="shared" si="46"/>
        <v>998.29508196721304</v>
      </c>
      <c r="F1072" s="186">
        <f t="shared" si="47"/>
        <v>4537.7049180327867</v>
      </c>
      <c r="G1072" s="184" t="s">
        <v>238</v>
      </c>
      <c r="H1072" s="2" t="s">
        <v>4854</v>
      </c>
      <c r="I1072" s="170"/>
      <c r="J1072" s="171"/>
      <c r="K1072" s="187"/>
      <c r="L1072" s="188"/>
      <c r="M1072" s="171"/>
    </row>
    <row r="1073" spans="1:13" s="189" customFormat="1" ht="24" x14ac:dyDescent="0.3">
      <c r="A1073" s="182" t="s">
        <v>853</v>
      </c>
      <c r="B1073" s="193" t="s">
        <v>3986</v>
      </c>
      <c r="C1073" s="184" t="s">
        <v>216</v>
      </c>
      <c r="D1073" s="185">
        <v>201</v>
      </c>
      <c r="E1073" s="186">
        <f t="shared" si="46"/>
        <v>36.245901639344261</v>
      </c>
      <c r="F1073" s="186">
        <f t="shared" si="47"/>
        <v>164.75409836065575</v>
      </c>
      <c r="G1073" s="184" t="s">
        <v>241</v>
      </c>
      <c r="H1073" s="2" t="s">
        <v>4854</v>
      </c>
      <c r="I1073" s="170"/>
      <c r="J1073" s="171"/>
      <c r="K1073" s="187"/>
      <c r="L1073" s="188"/>
      <c r="M1073" s="171"/>
    </row>
    <row r="1074" spans="1:13" s="189" customFormat="1" x14ac:dyDescent="0.3">
      <c r="A1074" s="182" t="s">
        <v>854</v>
      </c>
      <c r="B1074" s="193" t="s">
        <v>3987</v>
      </c>
      <c r="C1074" s="184" t="s">
        <v>216</v>
      </c>
      <c r="D1074" s="185">
        <v>161</v>
      </c>
      <c r="E1074" s="186">
        <f t="shared" si="46"/>
        <v>29.032786885245901</v>
      </c>
      <c r="F1074" s="186">
        <f t="shared" si="47"/>
        <v>131.96721311475409</v>
      </c>
      <c r="G1074" s="184" t="s">
        <v>241</v>
      </c>
      <c r="H1074" s="2" t="s">
        <v>4854</v>
      </c>
      <c r="I1074" s="170"/>
      <c r="J1074" s="171"/>
      <c r="K1074" s="187"/>
      <c r="L1074" s="188"/>
      <c r="M1074" s="171"/>
    </row>
    <row r="1075" spans="1:13" s="10" customFormat="1" ht="24" x14ac:dyDescent="0.3">
      <c r="A1075" s="182" t="s">
        <v>855</v>
      </c>
      <c r="B1075" s="193" t="s">
        <v>3988</v>
      </c>
      <c r="C1075" s="184" t="s">
        <v>216</v>
      </c>
      <c r="D1075" s="185">
        <v>201</v>
      </c>
      <c r="E1075" s="186">
        <f t="shared" si="46"/>
        <v>36.245901639344261</v>
      </c>
      <c r="F1075" s="186">
        <f t="shared" si="47"/>
        <v>164.75409836065575</v>
      </c>
      <c r="G1075" s="184" t="s">
        <v>241</v>
      </c>
      <c r="H1075" s="2" t="s">
        <v>4854</v>
      </c>
      <c r="I1075" s="105"/>
      <c r="J1075" s="104"/>
      <c r="K1075" s="107"/>
      <c r="L1075" s="122"/>
      <c r="M1075" s="104"/>
    </row>
    <row r="1076" spans="1:13" s="10" customFormat="1" ht="24" x14ac:dyDescent="0.3">
      <c r="A1076" s="13" t="s">
        <v>856</v>
      </c>
      <c r="B1076" s="14" t="s">
        <v>3989</v>
      </c>
      <c r="C1076" s="159" t="s">
        <v>216</v>
      </c>
      <c r="D1076" s="160">
        <v>957</v>
      </c>
      <c r="E1076" s="23">
        <f t="shared" si="46"/>
        <v>172.57377049180326</v>
      </c>
      <c r="F1076" s="23">
        <f t="shared" si="47"/>
        <v>784.42622950819668</v>
      </c>
      <c r="G1076" s="159"/>
      <c r="H1076" s="2"/>
      <c r="I1076" s="105"/>
      <c r="J1076" s="104"/>
      <c r="K1076" s="107"/>
      <c r="L1076" s="122"/>
      <c r="M1076" s="104"/>
    </row>
    <row r="1077" spans="1:13" s="189" customFormat="1" x14ac:dyDescent="0.3">
      <c r="A1077" s="182" t="s">
        <v>857</v>
      </c>
      <c r="B1077" s="193" t="s">
        <v>3990</v>
      </c>
      <c r="C1077" s="184" t="s">
        <v>216</v>
      </c>
      <c r="D1077" s="185">
        <v>161</v>
      </c>
      <c r="E1077" s="186">
        <f t="shared" si="46"/>
        <v>29.032786885245901</v>
      </c>
      <c r="F1077" s="186">
        <f t="shared" si="47"/>
        <v>131.96721311475409</v>
      </c>
      <c r="G1077" s="184" t="s">
        <v>241</v>
      </c>
      <c r="H1077" s="2" t="s">
        <v>4854</v>
      </c>
      <c r="I1077" s="170"/>
      <c r="J1077" s="171"/>
      <c r="K1077" s="187"/>
      <c r="L1077" s="188"/>
      <c r="M1077" s="171"/>
    </row>
    <row r="1078" spans="1:13" s="10" customFormat="1" ht="24" x14ac:dyDescent="0.3">
      <c r="A1078" s="13" t="s">
        <v>858</v>
      </c>
      <c r="B1078" s="14" t="s">
        <v>3991</v>
      </c>
      <c r="C1078" s="159" t="s">
        <v>216</v>
      </c>
      <c r="D1078" s="160">
        <v>325</v>
      </c>
      <c r="E1078" s="23">
        <f t="shared" si="46"/>
        <v>58.606557377049185</v>
      </c>
      <c r="F1078" s="23">
        <f t="shared" si="47"/>
        <v>266.39344262295083</v>
      </c>
      <c r="G1078" s="159" t="s">
        <v>241</v>
      </c>
      <c r="H1078" s="2"/>
      <c r="I1078" s="105"/>
      <c r="J1078" s="104"/>
      <c r="K1078" s="107"/>
      <c r="L1078" s="122"/>
      <c r="M1078" s="104"/>
    </row>
    <row r="1079" spans="1:13" s="10" customFormat="1" ht="24" x14ac:dyDescent="0.3">
      <c r="A1079" s="13" t="s">
        <v>859</v>
      </c>
      <c r="B1079" s="14" t="s">
        <v>3992</v>
      </c>
      <c r="C1079" s="159" t="s">
        <v>216</v>
      </c>
      <c r="D1079" s="160">
        <v>422</v>
      </c>
      <c r="E1079" s="23">
        <f t="shared" si="46"/>
        <v>76.098360655737707</v>
      </c>
      <c r="F1079" s="23">
        <f t="shared" si="47"/>
        <v>345.90163934426232</v>
      </c>
      <c r="G1079" s="159" t="s">
        <v>241</v>
      </c>
      <c r="H1079" s="2"/>
      <c r="I1079" s="105"/>
      <c r="J1079" s="104"/>
      <c r="K1079" s="107"/>
      <c r="L1079" s="122"/>
      <c r="M1079" s="104"/>
    </row>
    <row r="1080" spans="1:13" s="10" customFormat="1" ht="24" x14ac:dyDescent="0.3">
      <c r="A1080" s="13" t="s">
        <v>860</v>
      </c>
      <c r="B1080" s="14" t="s">
        <v>3993</v>
      </c>
      <c r="C1080" s="159" t="s">
        <v>216</v>
      </c>
      <c r="D1080" s="160">
        <v>682</v>
      </c>
      <c r="E1080" s="23">
        <f t="shared" si="46"/>
        <v>122.98360655737706</v>
      </c>
      <c r="F1080" s="23">
        <f t="shared" si="47"/>
        <v>559.01639344262298</v>
      </c>
      <c r="G1080" s="159" t="s">
        <v>238</v>
      </c>
      <c r="H1080" s="2"/>
      <c r="I1080" s="105"/>
      <c r="J1080" s="104"/>
      <c r="K1080" s="107"/>
      <c r="L1080" s="122"/>
      <c r="M1080" s="104"/>
    </row>
    <row r="1081" spans="1:13" s="10" customFormat="1" ht="24.75" customHeight="1" x14ac:dyDescent="0.3">
      <c r="A1081" s="13" t="s">
        <v>861</v>
      </c>
      <c r="B1081" s="14" t="s">
        <v>3994</v>
      </c>
      <c r="C1081" s="159" t="s">
        <v>216</v>
      </c>
      <c r="D1081" s="160">
        <v>2542</v>
      </c>
      <c r="E1081" s="23">
        <f t="shared" si="46"/>
        <v>458.39344262295083</v>
      </c>
      <c r="F1081" s="23">
        <f t="shared" si="47"/>
        <v>2083.6065573770493</v>
      </c>
      <c r="G1081" s="159" t="s">
        <v>241</v>
      </c>
      <c r="H1081" s="2"/>
      <c r="I1081" s="105"/>
      <c r="J1081" s="104"/>
      <c r="K1081" s="107"/>
      <c r="L1081" s="122"/>
      <c r="M1081" s="104"/>
    </row>
    <row r="1082" spans="1:13" s="10" customFormat="1" ht="24" x14ac:dyDescent="0.3">
      <c r="A1082" s="13" t="s">
        <v>862</v>
      </c>
      <c r="B1082" s="14" t="s">
        <v>3995</v>
      </c>
      <c r="C1082" s="159" t="s">
        <v>216</v>
      </c>
      <c r="D1082" s="160">
        <v>682</v>
      </c>
      <c r="E1082" s="23">
        <f t="shared" si="46"/>
        <v>122.98360655737706</v>
      </c>
      <c r="F1082" s="23">
        <f t="shared" si="47"/>
        <v>559.01639344262298</v>
      </c>
      <c r="G1082" s="159" t="s">
        <v>238</v>
      </c>
      <c r="H1082" s="2"/>
      <c r="I1082" s="105"/>
      <c r="J1082" s="104"/>
      <c r="K1082" s="107"/>
      <c r="L1082" s="122"/>
      <c r="M1082" s="104"/>
    </row>
    <row r="1083" spans="1:13" s="189" customFormat="1" ht="24" x14ac:dyDescent="0.3">
      <c r="A1083" s="182" t="s">
        <v>863</v>
      </c>
      <c r="B1083" s="193" t="s">
        <v>3996</v>
      </c>
      <c r="C1083" s="184" t="s">
        <v>216</v>
      </c>
      <c r="D1083" s="185">
        <v>317</v>
      </c>
      <c r="E1083" s="186">
        <f t="shared" si="46"/>
        <v>57.16393442622951</v>
      </c>
      <c r="F1083" s="186">
        <f t="shared" si="47"/>
        <v>259.8360655737705</v>
      </c>
      <c r="G1083" s="184" t="s">
        <v>241</v>
      </c>
      <c r="H1083" s="2" t="s">
        <v>4854</v>
      </c>
      <c r="I1083" s="170"/>
      <c r="J1083" s="171"/>
      <c r="K1083" s="187"/>
      <c r="L1083" s="188"/>
      <c r="M1083" s="171"/>
    </row>
    <row r="1084" spans="1:13" s="10" customFormat="1" ht="24" x14ac:dyDescent="0.3">
      <c r="A1084" s="13" t="s">
        <v>864</v>
      </c>
      <c r="B1084" s="14" t="s">
        <v>3997</v>
      </c>
      <c r="C1084" s="159" t="s">
        <v>216</v>
      </c>
      <c r="D1084" s="160">
        <v>285</v>
      </c>
      <c r="E1084" s="23">
        <f t="shared" si="46"/>
        <v>51.393442622950822</v>
      </c>
      <c r="F1084" s="23">
        <f t="shared" si="47"/>
        <v>233.6065573770492</v>
      </c>
      <c r="G1084" s="159" t="s">
        <v>241</v>
      </c>
      <c r="H1084" s="2"/>
      <c r="I1084" s="105"/>
      <c r="J1084" s="104"/>
      <c r="K1084" s="107"/>
      <c r="L1084" s="122"/>
      <c r="M1084" s="104"/>
    </row>
    <row r="1085" spans="1:13" s="10" customFormat="1" ht="24" x14ac:dyDescent="0.3">
      <c r="A1085" s="13" t="s">
        <v>865</v>
      </c>
      <c r="B1085" s="14" t="s">
        <v>3998</v>
      </c>
      <c r="C1085" s="159" t="s">
        <v>216</v>
      </c>
      <c r="D1085" s="160">
        <v>529</v>
      </c>
      <c r="E1085" s="23">
        <f t="shared" si="46"/>
        <v>95.393442622950815</v>
      </c>
      <c r="F1085" s="23">
        <f t="shared" si="47"/>
        <v>433.60655737704917</v>
      </c>
      <c r="G1085" s="159" t="s">
        <v>241</v>
      </c>
      <c r="H1085" s="2"/>
      <c r="I1085" s="105"/>
      <c r="J1085" s="104"/>
      <c r="K1085" s="107"/>
      <c r="L1085" s="122"/>
      <c r="M1085" s="104"/>
    </row>
    <row r="1086" spans="1:13" s="10" customFormat="1" ht="24" x14ac:dyDescent="0.3">
      <c r="A1086" s="13" t="s">
        <v>866</v>
      </c>
      <c r="B1086" s="14" t="s">
        <v>3999</v>
      </c>
      <c r="C1086" s="159" t="s">
        <v>216</v>
      </c>
      <c r="D1086" s="160">
        <v>529</v>
      </c>
      <c r="E1086" s="23">
        <f t="shared" si="46"/>
        <v>95.393442622950815</v>
      </c>
      <c r="F1086" s="23">
        <f t="shared" si="47"/>
        <v>433.60655737704917</v>
      </c>
      <c r="G1086" s="159" t="s">
        <v>241</v>
      </c>
      <c r="H1086" s="2"/>
      <c r="I1086" s="105"/>
      <c r="J1086" s="104"/>
      <c r="K1086" s="107"/>
      <c r="L1086" s="122"/>
      <c r="M1086" s="104"/>
    </row>
    <row r="1087" spans="1:13" s="10" customFormat="1" ht="24" x14ac:dyDescent="0.3">
      <c r="A1087" s="13" t="s">
        <v>867</v>
      </c>
      <c r="B1087" s="14" t="s">
        <v>4000</v>
      </c>
      <c r="C1087" s="159" t="s">
        <v>216</v>
      </c>
      <c r="D1087" s="160">
        <v>682</v>
      </c>
      <c r="E1087" s="23">
        <f t="shared" si="46"/>
        <v>122.98360655737706</v>
      </c>
      <c r="F1087" s="23">
        <f t="shared" si="47"/>
        <v>559.01639344262298</v>
      </c>
      <c r="G1087" s="159" t="s">
        <v>238</v>
      </c>
      <c r="H1087" s="2"/>
      <c r="I1087" s="105"/>
      <c r="J1087" s="104"/>
      <c r="K1087" s="107"/>
      <c r="L1087" s="122"/>
      <c r="M1087" s="104"/>
    </row>
    <row r="1088" spans="1:13" s="10" customFormat="1" ht="24" x14ac:dyDescent="0.3">
      <c r="A1088" s="13" t="s">
        <v>868</v>
      </c>
      <c r="B1088" s="14" t="s">
        <v>4001</v>
      </c>
      <c r="C1088" s="159" t="s">
        <v>216</v>
      </c>
      <c r="D1088" s="160">
        <v>407</v>
      </c>
      <c r="E1088" s="23">
        <f t="shared" si="46"/>
        <v>73.393442622950815</v>
      </c>
      <c r="F1088" s="23">
        <f t="shared" si="47"/>
        <v>333.60655737704917</v>
      </c>
      <c r="G1088" s="159" t="s">
        <v>241</v>
      </c>
      <c r="H1088" s="2"/>
      <c r="I1088" s="105"/>
      <c r="J1088" s="104"/>
      <c r="K1088" s="107"/>
      <c r="L1088" s="122"/>
      <c r="M1088" s="104"/>
    </row>
    <row r="1089" spans="1:13" s="10" customFormat="1" ht="24" x14ac:dyDescent="0.3">
      <c r="A1089" s="13" t="s">
        <v>869</v>
      </c>
      <c r="B1089" s="14" t="s">
        <v>4002</v>
      </c>
      <c r="C1089" s="159" t="s">
        <v>216</v>
      </c>
      <c r="D1089" s="160">
        <v>325</v>
      </c>
      <c r="E1089" s="23">
        <f t="shared" si="46"/>
        <v>58.606557377049185</v>
      </c>
      <c r="F1089" s="23">
        <f t="shared" si="47"/>
        <v>266.39344262295083</v>
      </c>
      <c r="G1089" s="159" t="s">
        <v>241</v>
      </c>
      <c r="H1089" s="2"/>
      <c r="I1089" s="105"/>
      <c r="J1089" s="104"/>
      <c r="K1089" s="107"/>
      <c r="L1089" s="122"/>
      <c r="M1089" s="104"/>
    </row>
    <row r="1090" spans="1:13" s="10" customFormat="1" ht="24" x14ac:dyDescent="0.3">
      <c r="A1090" s="13" t="s">
        <v>870</v>
      </c>
      <c r="B1090" s="14" t="s">
        <v>4003</v>
      </c>
      <c r="C1090" s="159" t="s">
        <v>216</v>
      </c>
      <c r="D1090" s="160">
        <v>661</v>
      </c>
      <c r="E1090" s="23">
        <f t="shared" si="46"/>
        <v>119.19672131147543</v>
      </c>
      <c r="F1090" s="23">
        <f t="shared" si="47"/>
        <v>541.80327868852464</v>
      </c>
      <c r="G1090" s="159" t="s">
        <v>241</v>
      </c>
      <c r="H1090" s="2"/>
      <c r="I1090" s="105"/>
      <c r="J1090" s="104"/>
      <c r="K1090" s="107"/>
      <c r="L1090" s="122"/>
      <c r="M1090" s="104"/>
    </row>
    <row r="1091" spans="1:13" s="10" customFormat="1" ht="24" x14ac:dyDescent="0.3">
      <c r="A1091" s="13" t="s">
        <v>871</v>
      </c>
      <c r="B1091" s="14" t="s">
        <v>4004</v>
      </c>
      <c r="C1091" s="159" t="s">
        <v>216</v>
      </c>
      <c r="D1091" s="160">
        <v>839</v>
      </c>
      <c r="E1091" s="23">
        <f t="shared" si="46"/>
        <v>151.29508196721312</v>
      </c>
      <c r="F1091" s="23">
        <f t="shared" si="47"/>
        <v>687.70491803278685</v>
      </c>
      <c r="G1091" s="159" t="s">
        <v>238</v>
      </c>
      <c r="H1091" s="2"/>
      <c r="I1091" s="105"/>
      <c r="J1091" s="104"/>
      <c r="K1091" s="107"/>
      <c r="L1091" s="122"/>
      <c r="M1091" s="104"/>
    </row>
    <row r="1092" spans="1:13" s="10" customFormat="1" ht="24" x14ac:dyDescent="0.3">
      <c r="A1092" s="13" t="s">
        <v>872</v>
      </c>
      <c r="B1092" s="14" t="s">
        <v>4005</v>
      </c>
      <c r="C1092" s="159" t="s">
        <v>216</v>
      </c>
      <c r="D1092" s="160">
        <v>738</v>
      </c>
      <c r="E1092" s="23">
        <f t="shared" si="46"/>
        <v>133.08196721311478</v>
      </c>
      <c r="F1092" s="23">
        <f t="shared" si="47"/>
        <v>604.91803278688531</v>
      </c>
      <c r="G1092" s="42"/>
      <c r="H1092" s="2"/>
      <c r="I1092" s="105"/>
      <c r="J1092" s="104"/>
      <c r="K1092" s="107"/>
      <c r="L1092" s="122"/>
      <c r="M1092" s="104"/>
    </row>
    <row r="1093" spans="1:13" s="10" customFormat="1" ht="24" x14ac:dyDescent="0.3">
      <c r="A1093" s="13" t="s">
        <v>873</v>
      </c>
      <c r="B1093" s="14" t="s">
        <v>4006</v>
      </c>
      <c r="C1093" s="159" t="s">
        <v>216</v>
      </c>
      <c r="D1093" s="160">
        <v>529</v>
      </c>
      <c r="E1093" s="23">
        <f t="shared" si="46"/>
        <v>95.393442622950815</v>
      </c>
      <c r="F1093" s="23">
        <f t="shared" si="47"/>
        <v>433.60655737704917</v>
      </c>
      <c r="G1093" s="159" t="s">
        <v>241</v>
      </c>
      <c r="H1093" s="2"/>
      <c r="I1093" s="105"/>
      <c r="J1093" s="104"/>
      <c r="K1093" s="107"/>
      <c r="L1093" s="122"/>
      <c r="M1093" s="104"/>
    </row>
    <row r="1094" spans="1:13" s="189" customFormat="1" ht="24" x14ac:dyDescent="0.3">
      <c r="A1094" s="182" t="s">
        <v>874</v>
      </c>
      <c r="B1094" s="193" t="s">
        <v>4007</v>
      </c>
      <c r="C1094" s="184" t="s">
        <v>216</v>
      </c>
      <c r="D1094" s="185">
        <v>907</v>
      </c>
      <c r="E1094" s="186">
        <f t="shared" si="46"/>
        <v>163.55737704918033</v>
      </c>
      <c r="F1094" s="186">
        <f t="shared" si="47"/>
        <v>743.44262295081967</v>
      </c>
      <c r="G1094" s="184" t="s">
        <v>241</v>
      </c>
      <c r="H1094" s="2" t="s">
        <v>4854</v>
      </c>
      <c r="I1094" s="170"/>
      <c r="J1094" s="171"/>
      <c r="K1094" s="187"/>
      <c r="L1094" s="188"/>
      <c r="M1094" s="171"/>
    </row>
    <row r="1095" spans="1:13" s="10" customFormat="1" ht="24" x14ac:dyDescent="0.3">
      <c r="A1095" s="13" t="s">
        <v>875</v>
      </c>
      <c r="B1095" s="14" t="s">
        <v>4008</v>
      </c>
      <c r="C1095" s="159" t="s">
        <v>216</v>
      </c>
      <c r="D1095" s="160">
        <v>407</v>
      </c>
      <c r="E1095" s="23">
        <f t="shared" si="46"/>
        <v>73.393442622950815</v>
      </c>
      <c r="F1095" s="23">
        <f t="shared" si="47"/>
        <v>333.60655737704917</v>
      </c>
      <c r="G1095" s="159" t="s">
        <v>241</v>
      </c>
      <c r="H1095" s="2"/>
      <c r="I1095" s="105"/>
      <c r="J1095" s="104"/>
      <c r="K1095" s="107"/>
      <c r="L1095" s="122"/>
      <c r="M1095" s="104"/>
    </row>
    <row r="1096" spans="1:13" s="10" customFormat="1" ht="24" x14ac:dyDescent="0.3">
      <c r="A1096" s="13" t="s">
        <v>876</v>
      </c>
      <c r="B1096" s="14" t="s">
        <v>4009</v>
      </c>
      <c r="C1096" s="159" t="s">
        <v>216</v>
      </c>
      <c r="D1096" s="160">
        <v>407</v>
      </c>
      <c r="E1096" s="23">
        <f t="shared" si="46"/>
        <v>73.393442622950815</v>
      </c>
      <c r="F1096" s="23">
        <f t="shared" si="47"/>
        <v>333.60655737704917</v>
      </c>
      <c r="G1096" s="159" t="s">
        <v>241</v>
      </c>
      <c r="H1096" s="2"/>
      <c r="I1096" s="105"/>
      <c r="J1096" s="104"/>
      <c r="K1096" s="107"/>
      <c r="L1096" s="122"/>
      <c r="M1096" s="104"/>
    </row>
    <row r="1097" spans="1:13" s="10" customFormat="1" ht="24.75" customHeight="1" x14ac:dyDescent="0.3">
      <c r="A1097" s="13" t="s">
        <v>877</v>
      </c>
      <c r="B1097" s="14" t="s">
        <v>4010</v>
      </c>
      <c r="C1097" s="159" t="s">
        <v>216</v>
      </c>
      <c r="D1097" s="160">
        <v>325</v>
      </c>
      <c r="E1097" s="23">
        <f t="shared" si="46"/>
        <v>58.606557377049185</v>
      </c>
      <c r="F1097" s="23">
        <f t="shared" si="47"/>
        <v>266.39344262295083</v>
      </c>
      <c r="G1097" s="159" t="s">
        <v>241</v>
      </c>
      <c r="H1097" s="2"/>
      <c r="I1097" s="105"/>
      <c r="J1097" s="104"/>
      <c r="K1097" s="107"/>
      <c r="L1097" s="122"/>
      <c r="M1097" s="104"/>
    </row>
    <row r="1098" spans="1:13" s="10" customFormat="1" ht="24" x14ac:dyDescent="0.3">
      <c r="A1098" s="13" t="s">
        <v>878</v>
      </c>
      <c r="B1098" s="14" t="s">
        <v>4011</v>
      </c>
      <c r="C1098" s="159" t="s">
        <v>216</v>
      </c>
      <c r="D1098" s="160">
        <v>915</v>
      </c>
      <c r="E1098" s="23">
        <f t="shared" si="46"/>
        <v>165</v>
      </c>
      <c r="F1098" s="23">
        <f t="shared" si="47"/>
        <v>750</v>
      </c>
      <c r="G1098" s="159" t="s">
        <v>241</v>
      </c>
      <c r="H1098" s="2"/>
      <c r="I1098" s="105"/>
      <c r="J1098" s="104"/>
      <c r="K1098" s="107"/>
      <c r="L1098" s="122"/>
      <c r="M1098" s="104"/>
    </row>
    <row r="1099" spans="1:13" s="10" customFormat="1" ht="24" x14ac:dyDescent="0.3">
      <c r="A1099" s="13" t="s">
        <v>879</v>
      </c>
      <c r="B1099" s="14" t="s">
        <v>4012</v>
      </c>
      <c r="C1099" s="159" t="s">
        <v>216</v>
      </c>
      <c r="D1099" s="160">
        <v>559</v>
      </c>
      <c r="E1099" s="23">
        <f t="shared" si="46"/>
        <v>100.80327868852459</v>
      </c>
      <c r="F1099" s="23">
        <f t="shared" si="47"/>
        <v>458.19672131147541</v>
      </c>
      <c r="G1099" s="159" t="s">
        <v>241</v>
      </c>
      <c r="H1099" s="2"/>
      <c r="I1099" s="105"/>
      <c r="J1099" s="104"/>
      <c r="K1099" s="107"/>
      <c r="L1099" s="122"/>
      <c r="M1099" s="104"/>
    </row>
    <row r="1100" spans="1:13" s="10" customFormat="1" ht="28.5" customHeight="1" x14ac:dyDescent="0.3">
      <c r="A1100" s="13" t="s">
        <v>880</v>
      </c>
      <c r="B1100" s="14" t="s">
        <v>4013</v>
      </c>
      <c r="C1100" s="159" t="s">
        <v>216</v>
      </c>
      <c r="D1100" s="160">
        <v>813</v>
      </c>
      <c r="E1100" s="23">
        <f t="shared" si="46"/>
        <v>146.60655737704917</v>
      </c>
      <c r="F1100" s="23">
        <f t="shared" si="47"/>
        <v>666.39344262295083</v>
      </c>
      <c r="G1100" s="159" t="s">
        <v>241</v>
      </c>
      <c r="H1100" s="2"/>
      <c r="I1100" s="105"/>
      <c r="J1100" s="104"/>
      <c r="K1100" s="107"/>
      <c r="L1100" s="122"/>
      <c r="M1100" s="104"/>
    </row>
    <row r="1101" spans="1:13" s="189" customFormat="1" ht="24" x14ac:dyDescent="0.3">
      <c r="A1101" s="182" t="s">
        <v>881</v>
      </c>
      <c r="B1101" s="193" t="s">
        <v>4014</v>
      </c>
      <c r="C1101" s="184" t="s">
        <v>216</v>
      </c>
      <c r="D1101" s="185">
        <v>894</v>
      </c>
      <c r="E1101" s="186">
        <f t="shared" si="46"/>
        <v>161.21311475409837</v>
      </c>
      <c r="F1101" s="186">
        <f t="shared" si="47"/>
        <v>732.78688524590166</v>
      </c>
      <c r="G1101" s="184" t="s">
        <v>241</v>
      </c>
      <c r="H1101" s="2" t="s">
        <v>4854</v>
      </c>
      <c r="I1101" s="170"/>
      <c r="J1101" s="171"/>
      <c r="K1101" s="187"/>
      <c r="L1101" s="188"/>
      <c r="M1101" s="171"/>
    </row>
    <row r="1102" spans="1:13" s="189" customFormat="1" ht="24" x14ac:dyDescent="0.3">
      <c r="A1102" s="182" t="s">
        <v>882</v>
      </c>
      <c r="B1102" s="193" t="s">
        <v>4015</v>
      </c>
      <c r="C1102" s="184" t="s">
        <v>216</v>
      </c>
      <c r="D1102" s="185">
        <v>694</v>
      </c>
      <c r="E1102" s="186">
        <f t="shared" si="46"/>
        <v>125.14754098360656</v>
      </c>
      <c r="F1102" s="186">
        <f t="shared" si="47"/>
        <v>568.85245901639348</v>
      </c>
      <c r="G1102" s="184" t="s">
        <v>241</v>
      </c>
      <c r="H1102" s="2" t="s">
        <v>4854</v>
      </c>
      <c r="I1102" s="170"/>
      <c r="J1102" s="171"/>
      <c r="K1102" s="187"/>
      <c r="L1102" s="188"/>
      <c r="M1102" s="171"/>
    </row>
    <row r="1103" spans="1:13" s="189" customFormat="1" ht="24" x14ac:dyDescent="0.3">
      <c r="A1103" s="182" t="s">
        <v>883</v>
      </c>
      <c r="B1103" s="193" t="s">
        <v>4016</v>
      </c>
      <c r="C1103" s="184" t="s">
        <v>216</v>
      </c>
      <c r="D1103" s="185">
        <v>907</v>
      </c>
      <c r="E1103" s="186">
        <f t="shared" si="46"/>
        <v>163.55737704918033</v>
      </c>
      <c r="F1103" s="186">
        <f t="shared" si="47"/>
        <v>743.44262295081967</v>
      </c>
      <c r="G1103" s="184" t="s">
        <v>241</v>
      </c>
      <c r="H1103" s="2" t="s">
        <v>4854</v>
      </c>
      <c r="I1103" s="170"/>
      <c r="J1103" s="171"/>
      <c r="K1103" s="187"/>
      <c r="L1103" s="188"/>
      <c r="M1103" s="171"/>
    </row>
    <row r="1104" spans="1:13" s="10" customFormat="1" ht="22.8" x14ac:dyDescent="0.3">
      <c r="A1104" s="39" t="s">
        <v>884</v>
      </c>
      <c r="B1104" s="29" t="s">
        <v>4017</v>
      </c>
      <c r="C1104" s="30" t="s">
        <v>216</v>
      </c>
      <c r="D1104" s="31">
        <v>145</v>
      </c>
      <c r="E1104" s="44">
        <f t="shared" si="46"/>
        <v>26.147540983606557</v>
      </c>
      <c r="F1104" s="44">
        <f t="shared" si="47"/>
        <v>118.85245901639344</v>
      </c>
      <c r="G1104" s="30" t="s">
        <v>241</v>
      </c>
      <c r="H1104" s="2"/>
      <c r="I1104" s="105"/>
      <c r="J1104" s="104"/>
      <c r="K1104" s="107"/>
      <c r="L1104" s="122"/>
      <c r="M1104" s="104"/>
    </row>
    <row r="1105" spans="1:13" s="10" customFormat="1" ht="24" x14ac:dyDescent="0.3">
      <c r="A1105" s="13" t="s">
        <v>885</v>
      </c>
      <c r="B1105" s="14" t="s">
        <v>4018</v>
      </c>
      <c r="C1105" s="159" t="s">
        <v>216</v>
      </c>
      <c r="D1105" s="160">
        <v>407</v>
      </c>
      <c r="E1105" s="23">
        <f t="shared" si="46"/>
        <v>73.393442622950815</v>
      </c>
      <c r="F1105" s="23">
        <f t="shared" si="47"/>
        <v>333.60655737704917</v>
      </c>
      <c r="G1105" s="159" t="s">
        <v>241</v>
      </c>
      <c r="H1105" s="2"/>
      <c r="I1105" s="105"/>
      <c r="J1105" s="104"/>
      <c r="K1105" s="107"/>
      <c r="L1105" s="122"/>
      <c r="M1105" s="104"/>
    </row>
    <row r="1106" spans="1:13" s="10" customFormat="1" ht="24" x14ac:dyDescent="0.3">
      <c r="A1106" s="13" t="s">
        <v>886</v>
      </c>
      <c r="B1106" s="14" t="s">
        <v>4019</v>
      </c>
      <c r="C1106" s="159" t="s">
        <v>216</v>
      </c>
      <c r="D1106" s="160">
        <v>407</v>
      </c>
      <c r="E1106" s="23">
        <f t="shared" ref="E1106:E1169" si="48">D1106/1.22*0.22</f>
        <v>73.393442622950815</v>
      </c>
      <c r="F1106" s="23">
        <f t="shared" ref="F1106:F1169" si="49">D1106/1.22</f>
        <v>333.60655737704917</v>
      </c>
      <c r="G1106" s="159" t="s">
        <v>241</v>
      </c>
      <c r="H1106" s="2"/>
      <c r="I1106" s="105"/>
      <c r="J1106" s="104"/>
      <c r="K1106" s="107"/>
      <c r="L1106" s="122"/>
      <c r="M1106" s="104"/>
    </row>
    <row r="1107" spans="1:13" s="10" customFormat="1" ht="24" x14ac:dyDescent="0.3">
      <c r="A1107" s="13" t="s">
        <v>887</v>
      </c>
      <c r="B1107" s="14" t="s">
        <v>4020</v>
      </c>
      <c r="C1107" s="159" t="s">
        <v>216</v>
      </c>
      <c r="D1107" s="160">
        <v>407</v>
      </c>
      <c r="E1107" s="23">
        <f t="shared" si="48"/>
        <v>73.393442622950815</v>
      </c>
      <c r="F1107" s="23">
        <f t="shared" si="49"/>
        <v>333.60655737704917</v>
      </c>
      <c r="G1107" s="159" t="s">
        <v>241</v>
      </c>
      <c r="H1107" s="2"/>
      <c r="I1107" s="105"/>
      <c r="J1107" s="104"/>
      <c r="K1107" s="107"/>
      <c r="L1107" s="122"/>
      <c r="M1107" s="104"/>
    </row>
    <row r="1108" spans="1:13" s="10" customFormat="1" ht="24" x14ac:dyDescent="0.3">
      <c r="A1108" s="13" t="s">
        <v>888</v>
      </c>
      <c r="B1108" s="14" t="s">
        <v>4021</v>
      </c>
      <c r="C1108" s="159" t="s">
        <v>216</v>
      </c>
      <c r="D1108" s="160">
        <v>661</v>
      </c>
      <c r="E1108" s="23">
        <f t="shared" si="48"/>
        <v>119.19672131147543</v>
      </c>
      <c r="F1108" s="23">
        <f t="shared" si="49"/>
        <v>541.80327868852464</v>
      </c>
      <c r="G1108" s="159" t="s">
        <v>241</v>
      </c>
      <c r="H1108" s="2"/>
      <c r="I1108" s="105"/>
      <c r="J1108" s="104"/>
      <c r="K1108" s="107"/>
      <c r="L1108" s="122"/>
      <c r="M1108" s="104"/>
    </row>
    <row r="1109" spans="1:13" s="10" customFormat="1" ht="24" x14ac:dyDescent="0.3">
      <c r="A1109" s="13" t="s">
        <v>889</v>
      </c>
      <c r="B1109" s="14" t="s">
        <v>4022</v>
      </c>
      <c r="C1109" s="159" t="s">
        <v>216</v>
      </c>
      <c r="D1109" s="160">
        <v>532</v>
      </c>
      <c r="E1109" s="23">
        <f t="shared" si="48"/>
        <v>95.934426229508205</v>
      </c>
      <c r="F1109" s="23">
        <f t="shared" si="49"/>
        <v>436.06557377049182</v>
      </c>
      <c r="G1109" s="159" t="s">
        <v>241</v>
      </c>
      <c r="H1109" s="2"/>
      <c r="I1109" s="105"/>
      <c r="J1109" s="104"/>
      <c r="K1109" s="107"/>
      <c r="L1109" s="122"/>
      <c r="M1109" s="104"/>
    </row>
    <row r="1110" spans="1:13" s="10" customFormat="1" ht="24" x14ac:dyDescent="0.3">
      <c r="A1110" s="13" t="s">
        <v>890</v>
      </c>
      <c r="B1110" s="14" t="s">
        <v>4023</v>
      </c>
      <c r="C1110" s="159" t="s">
        <v>216</v>
      </c>
      <c r="D1110" s="160">
        <v>532</v>
      </c>
      <c r="E1110" s="23">
        <f t="shared" si="48"/>
        <v>95.934426229508205</v>
      </c>
      <c r="F1110" s="23">
        <f t="shared" si="49"/>
        <v>436.06557377049182</v>
      </c>
      <c r="G1110" s="159" t="s">
        <v>241</v>
      </c>
      <c r="H1110" s="2"/>
      <c r="I1110" s="105"/>
      <c r="J1110" s="104"/>
      <c r="K1110" s="107"/>
      <c r="L1110" s="122"/>
      <c r="M1110" s="104"/>
    </row>
    <row r="1111" spans="1:13" s="10" customFormat="1" ht="24" x14ac:dyDescent="0.3">
      <c r="A1111" s="13" t="s">
        <v>891</v>
      </c>
      <c r="B1111" s="14" t="s">
        <v>4024</v>
      </c>
      <c r="C1111" s="159" t="s">
        <v>216</v>
      </c>
      <c r="D1111" s="160">
        <v>712</v>
      </c>
      <c r="E1111" s="23">
        <f t="shared" si="48"/>
        <v>128.39344262295083</v>
      </c>
      <c r="F1111" s="23">
        <f t="shared" si="49"/>
        <v>583.60655737704917</v>
      </c>
      <c r="G1111" s="159" t="s">
        <v>241</v>
      </c>
      <c r="H1111" s="2"/>
      <c r="I1111" s="105"/>
      <c r="J1111" s="104"/>
      <c r="K1111" s="107"/>
      <c r="L1111" s="122"/>
      <c r="M1111" s="104"/>
    </row>
    <row r="1112" spans="1:13" s="10" customFormat="1" ht="24" customHeight="1" x14ac:dyDescent="0.3">
      <c r="A1112" s="13" t="s">
        <v>892</v>
      </c>
      <c r="B1112" s="14" t="s">
        <v>4025</v>
      </c>
      <c r="C1112" s="159" t="s">
        <v>216</v>
      </c>
      <c r="D1112" s="160">
        <v>712</v>
      </c>
      <c r="E1112" s="23">
        <f t="shared" si="48"/>
        <v>128.39344262295083</v>
      </c>
      <c r="F1112" s="23">
        <f t="shared" si="49"/>
        <v>583.60655737704917</v>
      </c>
      <c r="G1112" s="159" t="s">
        <v>241</v>
      </c>
      <c r="H1112" s="2"/>
      <c r="I1112" s="105"/>
      <c r="J1112" s="104"/>
      <c r="K1112" s="107"/>
      <c r="L1112" s="122"/>
      <c r="M1112" s="104"/>
    </row>
    <row r="1113" spans="1:13" s="10" customFormat="1" ht="24" x14ac:dyDescent="0.3">
      <c r="A1113" s="13" t="s">
        <v>893</v>
      </c>
      <c r="B1113" s="14" t="s">
        <v>4026</v>
      </c>
      <c r="C1113" s="159" t="s">
        <v>216</v>
      </c>
      <c r="D1113" s="160">
        <v>712</v>
      </c>
      <c r="E1113" s="23">
        <f t="shared" si="48"/>
        <v>128.39344262295083</v>
      </c>
      <c r="F1113" s="23">
        <f t="shared" si="49"/>
        <v>583.60655737704917</v>
      </c>
      <c r="G1113" s="159" t="s">
        <v>241</v>
      </c>
      <c r="H1113" s="2"/>
      <c r="I1113" s="105"/>
      <c r="J1113" s="104"/>
      <c r="K1113" s="107"/>
      <c r="L1113" s="122"/>
      <c r="M1113" s="104"/>
    </row>
    <row r="1114" spans="1:13" s="10" customFormat="1" ht="24" x14ac:dyDescent="0.3">
      <c r="A1114" s="13" t="s">
        <v>894</v>
      </c>
      <c r="B1114" s="14" t="s">
        <v>4027</v>
      </c>
      <c r="C1114" s="159" t="s">
        <v>216</v>
      </c>
      <c r="D1114" s="160">
        <v>532</v>
      </c>
      <c r="E1114" s="23">
        <f t="shared" si="48"/>
        <v>95.934426229508205</v>
      </c>
      <c r="F1114" s="23">
        <f t="shared" si="49"/>
        <v>436.06557377049182</v>
      </c>
      <c r="G1114" s="159" t="s">
        <v>241</v>
      </c>
      <c r="H1114" s="2"/>
      <c r="I1114" s="105"/>
      <c r="J1114" s="104"/>
      <c r="K1114" s="107"/>
      <c r="L1114" s="122"/>
      <c r="M1114" s="104"/>
    </row>
    <row r="1115" spans="1:13" s="10" customFormat="1" ht="24" x14ac:dyDescent="0.3">
      <c r="A1115" s="13" t="s">
        <v>895</v>
      </c>
      <c r="B1115" s="14" t="s">
        <v>4028</v>
      </c>
      <c r="C1115" s="159" t="s">
        <v>216</v>
      </c>
      <c r="D1115" s="160">
        <v>1158</v>
      </c>
      <c r="E1115" s="23">
        <f t="shared" si="48"/>
        <v>208.81967213114754</v>
      </c>
      <c r="F1115" s="23">
        <f t="shared" si="49"/>
        <v>949.18032786885249</v>
      </c>
      <c r="G1115" s="159" t="s">
        <v>241</v>
      </c>
      <c r="H1115" s="2"/>
      <c r="I1115" s="105"/>
      <c r="J1115" s="104"/>
      <c r="K1115" s="107"/>
      <c r="L1115" s="122"/>
      <c r="M1115" s="104"/>
    </row>
    <row r="1116" spans="1:13" s="10" customFormat="1" ht="24" x14ac:dyDescent="0.3">
      <c r="A1116" s="13" t="s">
        <v>896</v>
      </c>
      <c r="B1116" s="14" t="s">
        <v>4029</v>
      </c>
      <c r="C1116" s="159" t="s">
        <v>216</v>
      </c>
      <c r="D1116" s="160">
        <v>356</v>
      </c>
      <c r="E1116" s="23">
        <f t="shared" si="48"/>
        <v>64.196721311475414</v>
      </c>
      <c r="F1116" s="23">
        <f t="shared" si="49"/>
        <v>291.80327868852459</v>
      </c>
      <c r="G1116" s="159" t="s">
        <v>241</v>
      </c>
      <c r="H1116" s="2"/>
      <c r="I1116" s="105"/>
      <c r="J1116" s="104"/>
      <c r="K1116" s="107"/>
      <c r="L1116" s="122"/>
      <c r="M1116" s="104"/>
    </row>
    <row r="1117" spans="1:13" s="10" customFormat="1" ht="24" x14ac:dyDescent="0.3">
      <c r="A1117" s="13" t="s">
        <v>897</v>
      </c>
      <c r="B1117" s="14" t="s">
        <v>4030</v>
      </c>
      <c r="C1117" s="159" t="s">
        <v>216</v>
      </c>
      <c r="D1117" s="160">
        <v>407</v>
      </c>
      <c r="E1117" s="23">
        <f t="shared" si="48"/>
        <v>73.393442622950815</v>
      </c>
      <c r="F1117" s="23">
        <f t="shared" si="49"/>
        <v>333.60655737704917</v>
      </c>
      <c r="G1117" s="159" t="s">
        <v>241</v>
      </c>
      <c r="H1117" s="2"/>
      <c r="I1117" s="105"/>
      <c r="J1117" s="104"/>
      <c r="K1117" s="107"/>
      <c r="L1117" s="122"/>
      <c r="M1117" s="104"/>
    </row>
    <row r="1118" spans="1:13" s="10" customFormat="1" ht="24" x14ac:dyDescent="0.3">
      <c r="A1118" s="13" t="s">
        <v>898</v>
      </c>
      <c r="B1118" s="14" t="s">
        <v>4031</v>
      </c>
      <c r="C1118" s="159" t="s">
        <v>216</v>
      </c>
      <c r="D1118" s="160">
        <v>532</v>
      </c>
      <c r="E1118" s="23">
        <f t="shared" si="48"/>
        <v>95.934426229508205</v>
      </c>
      <c r="F1118" s="23">
        <f t="shared" si="49"/>
        <v>436.06557377049182</v>
      </c>
      <c r="G1118" s="42"/>
      <c r="H1118" s="2"/>
      <c r="I1118" s="105"/>
      <c r="J1118" s="104"/>
      <c r="K1118" s="107"/>
      <c r="L1118" s="122"/>
      <c r="M1118" s="104"/>
    </row>
    <row r="1119" spans="1:13" s="10" customFormat="1" ht="24" x14ac:dyDescent="0.3">
      <c r="A1119" s="13" t="s">
        <v>899</v>
      </c>
      <c r="B1119" s="14" t="s">
        <v>4032</v>
      </c>
      <c r="C1119" s="159" t="s">
        <v>216</v>
      </c>
      <c r="D1119" s="160">
        <v>661</v>
      </c>
      <c r="E1119" s="23">
        <f t="shared" si="48"/>
        <v>119.19672131147543</v>
      </c>
      <c r="F1119" s="23">
        <f t="shared" si="49"/>
        <v>541.80327868852464</v>
      </c>
      <c r="G1119" s="159" t="s">
        <v>241</v>
      </c>
      <c r="H1119" s="2"/>
      <c r="I1119" s="105"/>
      <c r="J1119" s="104"/>
      <c r="K1119" s="107"/>
      <c r="L1119" s="122"/>
      <c r="M1119" s="104"/>
    </row>
    <row r="1120" spans="1:13" s="10" customFormat="1" ht="24" x14ac:dyDescent="0.3">
      <c r="A1120" s="13" t="s">
        <v>900</v>
      </c>
      <c r="B1120" s="14" t="s">
        <v>4033</v>
      </c>
      <c r="C1120" s="159" t="s">
        <v>216</v>
      </c>
      <c r="D1120" s="160">
        <v>682</v>
      </c>
      <c r="E1120" s="23">
        <f t="shared" si="48"/>
        <v>122.98360655737706</v>
      </c>
      <c r="F1120" s="23">
        <f t="shared" si="49"/>
        <v>559.01639344262298</v>
      </c>
      <c r="G1120" s="159" t="s">
        <v>238</v>
      </c>
      <c r="H1120" s="2"/>
      <c r="I1120" s="105"/>
      <c r="J1120" s="104"/>
      <c r="K1120" s="107"/>
      <c r="L1120" s="122"/>
      <c r="M1120" s="104"/>
    </row>
    <row r="1121" spans="1:13" s="10" customFormat="1" ht="24" x14ac:dyDescent="0.3">
      <c r="A1121" s="13" t="s">
        <v>901</v>
      </c>
      <c r="B1121" s="14" t="s">
        <v>4034</v>
      </c>
      <c r="C1121" s="159" t="s">
        <v>216</v>
      </c>
      <c r="D1121" s="160">
        <v>1583</v>
      </c>
      <c r="E1121" s="23">
        <f t="shared" si="48"/>
        <v>285.4590163934426</v>
      </c>
      <c r="F1121" s="23">
        <f t="shared" si="49"/>
        <v>1297.5409836065573</v>
      </c>
      <c r="G1121" s="159" t="s">
        <v>241</v>
      </c>
      <c r="H1121" s="2"/>
      <c r="I1121" s="105"/>
      <c r="J1121" s="104"/>
      <c r="K1121" s="107"/>
      <c r="L1121" s="122"/>
      <c r="M1121" s="104"/>
    </row>
    <row r="1122" spans="1:13" s="10" customFormat="1" ht="24" x14ac:dyDescent="0.3">
      <c r="A1122" s="13" t="s">
        <v>902</v>
      </c>
      <c r="B1122" s="14" t="s">
        <v>4035</v>
      </c>
      <c r="C1122" s="159" t="s">
        <v>216</v>
      </c>
      <c r="D1122" s="160">
        <v>682</v>
      </c>
      <c r="E1122" s="23">
        <f t="shared" si="48"/>
        <v>122.98360655737706</v>
      </c>
      <c r="F1122" s="23">
        <f t="shared" si="49"/>
        <v>559.01639344262298</v>
      </c>
      <c r="G1122" s="159" t="s">
        <v>238</v>
      </c>
      <c r="H1122" s="2"/>
      <c r="I1122" s="105"/>
      <c r="J1122" s="104"/>
      <c r="K1122" s="107"/>
      <c r="L1122" s="122"/>
      <c r="M1122" s="104"/>
    </row>
    <row r="1123" spans="1:13" s="10" customFormat="1" ht="24" x14ac:dyDescent="0.3">
      <c r="A1123" s="13" t="s">
        <v>2676</v>
      </c>
      <c r="B1123" s="14" t="s">
        <v>4036</v>
      </c>
      <c r="C1123" s="159" t="s">
        <v>216</v>
      </c>
      <c r="D1123" s="160">
        <v>173</v>
      </c>
      <c r="E1123" s="23">
        <f t="shared" si="48"/>
        <v>31.196721311475407</v>
      </c>
      <c r="F1123" s="23">
        <f t="shared" si="49"/>
        <v>141.80327868852459</v>
      </c>
      <c r="G1123" s="159" t="s">
        <v>241</v>
      </c>
      <c r="H1123" s="2"/>
      <c r="I1123" s="105"/>
      <c r="J1123" s="104"/>
      <c r="K1123" s="107"/>
      <c r="L1123" s="122"/>
      <c r="M1123" s="104"/>
    </row>
    <row r="1124" spans="1:13" s="10" customFormat="1" ht="24" customHeight="1" x14ac:dyDescent="0.3">
      <c r="A1124" s="13" t="s">
        <v>903</v>
      </c>
      <c r="B1124" s="14" t="s">
        <v>4037</v>
      </c>
      <c r="C1124" s="159" t="s">
        <v>216</v>
      </c>
      <c r="D1124" s="160">
        <v>1532</v>
      </c>
      <c r="E1124" s="23">
        <f t="shared" si="48"/>
        <v>276.26229508196718</v>
      </c>
      <c r="F1124" s="23">
        <f t="shared" si="49"/>
        <v>1255.7377049180327</v>
      </c>
      <c r="G1124" s="159" t="s">
        <v>238</v>
      </c>
      <c r="H1124" s="2"/>
      <c r="I1124" s="105"/>
      <c r="J1124" s="104"/>
      <c r="K1124" s="107"/>
      <c r="L1124" s="122"/>
      <c r="M1124" s="104"/>
    </row>
    <row r="1125" spans="1:13" s="10" customFormat="1" ht="24" x14ac:dyDescent="0.3">
      <c r="A1125" s="13" t="s">
        <v>2677</v>
      </c>
      <c r="B1125" s="14" t="s">
        <v>4038</v>
      </c>
      <c r="C1125" s="159" t="s">
        <v>216</v>
      </c>
      <c r="D1125" s="160">
        <v>1532</v>
      </c>
      <c r="E1125" s="23">
        <f t="shared" si="48"/>
        <v>276.26229508196718</v>
      </c>
      <c r="F1125" s="23">
        <f t="shared" si="49"/>
        <v>1255.7377049180327</v>
      </c>
      <c r="G1125" s="159" t="s">
        <v>238</v>
      </c>
      <c r="H1125" s="2"/>
      <c r="I1125" s="105"/>
      <c r="J1125" s="104"/>
      <c r="K1125" s="107"/>
      <c r="L1125" s="122"/>
      <c r="M1125" s="104"/>
    </row>
    <row r="1126" spans="1:13" s="10" customFormat="1" ht="25.5" customHeight="1" x14ac:dyDescent="0.3">
      <c r="A1126" s="13" t="s">
        <v>904</v>
      </c>
      <c r="B1126" s="14" t="s">
        <v>4039</v>
      </c>
      <c r="C1126" s="159" t="s">
        <v>216</v>
      </c>
      <c r="D1126" s="160">
        <v>481</v>
      </c>
      <c r="E1126" s="23">
        <f t="shared" si="48"/>
        <v>86.73770491803279</v>
      </c>
      <c r="F1126" s="23">
        <f t="shared" si="49"/>
        <v>394.26229508196724</v>
      </c>
      <c r="G1126" s="159" t="s">
        <v>238</v>
      </c>
      <c r="H1126" s="2"/>
      <c r="I1126" s="105"/>
      <c r="J1126" s="104"/>
      <c r="K1126" s="107"/>
      <c r="L1126" s="122"/>
      <c r="M1126" s="104"/>
    </row>
    <row r="1127" spans="1:13" s="10" customFormat="1" ht="24" x14ac:dyDescent="0.3">
      <c r="A1127" s="13" t="s">
        <v>905</v>
      </c>
      <c r="B1127" s="14" t="s">
        <v>4040</v>
      </c>
      <c r="C1127" s="159" t="s">
        <v>216</v>
      </c>
      <c r="D1127" s="160">
        <v>1532</v>
      </c>
      <c r="E1127" s="23">
        <f t="shared" si="48"/>
        <v>276.26229508196718</v>
      </c>
      <c r="F1127" s="23">
        <f t="shared" si="49"/>
        <v>1255.7377049180327</v>
      </c>
      <c r="G1127" s="30"/>
      <c r="H1127" s="2"/>
      <c r="I1127" s="105"/>
      <c r="J1127" s="104"/>
      <c r="K1127" s="107"/>
      <c r="L1127" s="122"/>
      <c r="M1127" s="104"/>
    </row>
    <row r="1128" spans="1:13" s="10" customFormat="1" ht="24" customHeight="1" x14ac:dyDescent="0.3">
      <c r="A1128" s="13" t="s">
        <v>906</v>
      </c>
      <c r="B1128" s="14" t="s">
        <v>4041</v>
      </c>
      <c r="C1128" s="159" t="s">
        <v>216</v>
      </c>
      <c r="D1128" s="160">
        <v>1180</v>
      </c>
      <c r="E1128" s="23">
        <f t="shared" si="48"/>
        <v>212.78688524590163</v>
      </c>
      <c r="F1128" s="23">
        <f t="shared" si="49"/>
        <v>967.21311475409834</v>
      </c>
      <c r="G1128" s="159" t="s">
        <v>238</v>
      </c>
      <c r="H1128" s="2"/>
      <c r="I1128" s="105"/>
      <c r="J1128" s="104"/>
      <c r="K1128" s="107"/>
      <c r="L1128" s="122"/>
      <c r="M1128" s="104"/>
    </row>
    <row r="1129" spans="1:13" s="10" customFormat="1" ht="24" x14ac:dyDescent="0.3">
      <c r="A1129" s="13" t="s">
        <v>907</v>
      </c>
      <c r="B1129" s="14" t="s">
        <v>4042</v>
      </c>
      <c r="C1129" s="159" t="s">
        <v>216</v>
      </c>
      <c r="D1129" s="160">
        <v>559</v>
      </c>
      <c r="E1129" s="23">
        <f t="shared" si="48"/>
        <v>100.80327868852459</v>
      </c>
      <c r="F1129" s="23">
        <f t="shared" si="49"/>
        <v>458.19672131147541</v>
      </c>
      <c r="G1129" s="159" t="s">
        <v>238</v>
      </c>
      <c r="H1129" s="2"/>
      <c r="I1129" s="105"/>
      <c r="J1129" s="104"/>
      <c r="K1129" s="107"/>
      <c r="L1129" s="122"/>
      <c r="M1129" s="104"/>
    </row>
    <row r="1130" spans="1:13" s="10" customFormat="1" ht="23.25" customHeight="1" x14ac:dyDescent="0.3">
      <c r="A1130" s="13" t="s">
        <v>908</v>
      </c>
      <c r="B1130" s="14" t="s">
        <v>4043</v>
      </c>
      <c r="C1130" s="159" t="s">
        <v>216</v>
      </c>
      <c r="D1130" s="160">
        <v>661</v>
      </c>
      <c r="E1130" s="23">
        <f t="shared" si="48"/>
        <v>119.19672131147543</v>
      </c>
      <c r="F1130" s="23">
        <f t="shared" si="49"/>
        <v>541.80327868852464</v>
      </c>
      <c r="G1130" s="159" t="s">
        <v>238</v>
      </c>
      <c r="H1130" s="2"/>
      <c r="I1130" s="105"/>
      <c r="J1130" s="104"/>
      <c r="K1130" s="107"/>
      <c r="L1130" s="122"/>
      <c r="M1130" s="104"/>
    </row>
    <row r="1131" spans="1:13" s="10" customFormat="1" ht="24" x14ac:dyDescent="0.3">
      <c r="A1131" s="13" t="s">
        <v>909</v>
      </c>
      <c r="B1131" s="14" t="s">
        <v>4044</v>
      </c>
      <c r="C1131" s="159" t="s">
        <v>216</v>
      </c>
      <c r="D1131" s="160">
        <v>661</v>
      </c>
      <c r="E1131" s="23">
        <f t="shared" si="48"/>
        <v>119.19672131147543</v>
      </c>
      <c r="F1131" s="23">
        <f t="shared" si="49"/>
        <v>541.80327868852464</v>
      </c>
      <c r="G1131" s="159" t="s">
        <v>238</v>
      </c>
      <c r="H1131" s="2"/>
      <c r="I1131" s="105"/>
      <c r="J1131" s="104"/>
      <c r="K1131" s="107"/>
      <c r="L1131" s="122"/>
      <c r="M1131" s="104"/>
    </row>
    <row r="1132" spans="1:13" s="10" customFormat="1" ht="24.75" customHeight="1" x14ac:dyDescent="0.3">
      <c r="A1132" s="13" t="s">
        <v>910</v>
      </c>
      <c r="B1132" s="14" t="s">
        <v>4045</v>
      </c>
      <c r="C1132" s="159" t="s">
        <v>216</v>
      </c>
      <c r="D1132" s="160">
        <v>559</v>
      </c>
      <c r="E1132" s="23">
        <f t="shared" si="48"/>
        <v>100.80327868852459</v>
      </c>
      <c r="F1132" s="23">
        <f t="shared" si="49"/>
        <v>458.19672131147541</v>
      </c>
      <c r="G1132" s="159" t="s">
        <v>238</v>
      </c>
      <c r="H1132" s="2"/>
      <c r="I1132" s="105"/>
      <c r="J1132" s="104"/>
      <c r="K1132" s="107"/>
      <c r="L1132" s="122"/>
      <c r="M1132" s="104"/>
    </row>
    <row r="1133" spans="1:13" s="10" customFormat="1" ht="24" x14ac:dyDescent="0.3">
      <c r="A1133" s="13" t="s">
        <v>911</v>
      </c>
      <c r="B1133" s="14" t="s">
        <v>4046</v>
      </c>
      <c r="C1133" s="159" t="s">
        <v>216</v>
      </c>
      <c r="D1133" s="160">
        <v>559</v>
      </c>
      <c r="E1133" s="23">
        <f t="shared" si="48"/>
        <v>100.80327868852459</v>
      </c>
      <c r="F1133" s="23">
        <f t="shared" si="49"/>
        <v>458.19672131147541</v>
      </c>
      <c r="G1133" s="159" t="s">
        <v>241</v>
      </c>
      <c r="H1133" s="2"/>
      <c r="I1133" s="105"/>
      <c r="J1133" s="104"/>
      <c r="K1133" s="107"/>
      <c r="L1133" s="122"/>
      <c r="M1133" s="104"/>
    </row>
    <row r="1134" spans="1:13" s="10" customFormat="1" ht="24" x14ac:dyDescent="0.3">
      <c r="A1134" s="13" t="s">
        <v>912</v>
      </c>
      <c r="B1134" s="14" t="s">
        <v>4047</v>
      </c>
      <c r="C1134" s="159" t="s">
        <v>216</v>
      </c>
      <c r="D1134" s="160">
        <v>1532</v>
      </c>
      <c r="E1134" s="23">
        <f t="shared" si="48"/>
        <v>276.26229508196718</v>
      </c>
      <c r="F1134" s="23">
        <f t="shared" si="49"/>
        <v>1255.7377049180327</v>
      </c>
      <c r="G1134" s="159" t="s">
        <v>238</v>
      </c>
      <c r="H1134" s="2"/>
      <c r="I1134" s="105"/>
      <c r="J1134" s="104"/>
      <c r="K1134" s="107"/>
      <c r="L1134" s="122"/>
      <c r="M1134" s="104"/>
    </row>
    <row r="1135" spans="1:13" s="10" customFormat="1" ht="24" x14ac:dyDescent="0.3">
      <c r="A1135" s="13" t="s">
        <v>2678</v>
      </c>
      <c r="B1135" s="14" t="s">
        <v>4048</v>
      </c>
      <c r="C1135" s="159" t="s">
        <v>216</v>
      </c>
      <c r="D1135" s="160">
        <v>559</v>
      </c>
      <c r="E1135" s="23">
        <f t="shared" si="48"/>
        <v>100.80327868852459</v>
      </c>
      <c r="F1135" s="23">
        <f t="shared" si="49"/>
        <v>458.19672131147541</v>
      </c>
      <c r="G1135" s="159" t="s">
        <v>238</v>
      </c>
      <c r="H1135" s="2"/>
      <c r="I1135" s="105"/>
      <c r="J1135" s="104"/>
      <c r="K1135" s="107"/>
      <c r="L1135" s="122"/>
      <c r="M1135" s="104"/>
    </row>
    <row r="1136" spans="1:13" s="10" customFormat="1" ht="24" x14ac:dyDescent="0.3">
      <c r="A1136" s="13" t="s">
        <v>2679</v>
      </c>
      <c r="B1136" s="14" t="s">
        <v>4049</v>
      </c>
      <c r="C1136" s="159" t="s">
        <v>216</v>
      </c>
      <c r="D1136" s="160">
        <v>1096</v>
      </c>
      <c r="E1136" s="23">
        <f t="shared" si="48"/>
        <v>197.63934426229508</v>
      </c>
      <c r="F1136" s="23">
        <f t="shared" si="49"/>
        <v>898.36065573770497</v>
      </c>
      <c r="G1136" s="159" t="s">
        <v>238</v>
      </c>
      <c r="H1136" s="2"/>
      <c r="I1136" s="105"/>
      <c r="J1136" s="104"/>
      <c r="K1136" s="107"/>
      <c r="L1136" s="122"/>
      <c r="M1136" s="104"/>
    </row>
    <row r="1137" spans="1:13" s="10" customFormat="1" ht="24" x14ac:dyDescent="0.3">
      <c r="A1137" s="13" t="s">
        <v>913</v>
      </c>
      <c r="B1137" s="14" t="s">
        <v>4050</v>
      </c>
      <c r="C1137" s="159" t="s">
        <v>216</v>
      </c>
      <c r="D1137" s="160">
        <v>682</v>
      </c>
      <c r="E1137" s="23">
        <f t="shared" si="48"/>
        <v>122.98360655737706</v>
      </c>
      <c r="F1137" s="23">
        <f t="shared" si="49"/>
        <v>559.01639344262298</v>
      </c>
      <c r="G1137" s="159" t="s">
        <v>238</v>
      </c>
      <c r="H1137" s="2"/>
      <c r="I1137" s="105"/>
      <c r="J1137" s="104"/>
      <c r="K1137" s="107"/>
      <c r="L1137" s="122"/>
      <c r="M1137" s="104"/>
    </row>
    <row r="1138" spans="1:13" s="10" customFormat="1" ht="24" x14ac:dyDescent="0.3">
      <c r="A1138" s="13" t="s">
        <v>914</v>
      </c>
      <c r="B1138" s="14" t="s">
        <v>4051</v>
      </c>
      <c r="C1138" s="159" t="s">
        <v>216</v>
      </c>
      <c r="D1138" s="160">
        <v>682</v>
      </c>
      <c r="E1138" s="23">
        <f t="shared" si="48"/>
        <v>122.98360655737706</v>
      </c>
      <c r="F1138" s="23">
        <f t="shared" si="49"/>
        <v>559.01639344262298</v>
      </c>
      <c r="G1138" s="159" t="s">
        <v>238</v>
      </c>
      <c r="H1138" s="2"/>
      <c r="I1138" s="105"/>
      <c r="J1138" s="104"/>
      <c r="K1138" s="107"/>
      <c r="L1138" s="122"/>
      <c r="M1138" s="104"/>
    </row>
    <row r="1139" spans="1:13" s="10" customFormat="1" x14ac:dyDescent="0.3">
      <c r="A1139" s="13" t="s">
        <v>915</v>
      </c>
      <c r="B1139" s="14" t="s">
        <v>4052</v>
      </c>
      <c r="C1139" s="159" t="s">
        <v>216</v>
      </c>
      <c r="D1139" s="160">
        <v>883</v>
      </c>
      <c r="E1139" s="23">
        <f t="shared" si="48"/>
        <v>159.2295081967213</v>
      </c>
      <c r="F1139" s="23">
        <f t="shared" si="49"/>
        <v>723.77049180327867</v>
      </c>
      <c r="G1139" s="159" t="s">
        <v>241</v>
      </c>
      <c r="H1139" s="2"/>
      <c r="I1139" s="105"/>
      <c r="J1139" s="104"/>
      <c r="K1139" s="107"/>
      <c r="L1139" s="122"/>
      <c r="M1139" s="104"/>
    </row>
    <row r="1140" spans="1:13" s="10" customFormat="1" ht="24" x14ac:dyDescent="0.3">
      <c r="A1140" s="13" t="s">
        <v>916</v>
      </c>
      <c r="B1140" s="14" t="s">
        <v>4053</v>
      </c>
      <c r="C1140" s="159" t="s">
        <v>216</v>
      </c>
      <c r="D1140" s="160">
        <v>358</v>
      </c>
      <c r="E1140" s="23">
        <f t="shared" si="48"/>
        <v>64.557377049180332</v>
      </c>
      <c r="F1140" s="23">
        <f t="shared" si="49"/>
        <v>293.44262295081967</v>
      </c>
      <c r="G1140" s="159" t="s">
        <v>241</v>
      </c>
      <c r="H1140" s="2"/>
      <c r="I1140" s="105"/>
      <c r="J1140" s="104"/>
      <c r="K1140" s="107"/>
      <c r="L1140" s="122"/>
      <c r="M1140" s="104"/>
    </row>
    <row r="1141" spans="1:13" s="10" customFormat="1" ht="24" x14ac:dyDescent="0.3">
      <c r="A1141" s="13" t="s">
        <v>917</v>
      </c>
      <c r="B1141" s="14" t="s">
        <v>4054</v>
      </c>
      <c r="C1141" s="159" t="s">
        <v>216</v>
      </c>
      <c r="D1141" s="160">
        <v>682</v>
      </c>
      <c r="E1141" s="23">
        <f t="shared" si="48"/>
        <v>122.98360655737706</v>
      </c>
      <c r="F1141" s="23">
        <f t="shared" si="49"/>
        <v>559.01639344262298</v>
      </c>
      <c r="G1141" s="159" t="s">
        <v>238</v>
      </c>
      <c r="H1141" s="2"/>
      <c r="I1141" s="105"/>
      <c r="J1141" s="104"/>
      <c r="K1141" s="107"/>
      <c r="L1141" s="122"/>
      <c r="M1141" s="104"/>
    </row>
    <row r="1142" spans="1:13" s="10" customFormat="1" ht="24" x14ac:dyDescent="0.3">
      <c r="A1142" s="13" t="s">
        <v>918</v>
      </c>
      <c r="B1142" s="14" t="s">
        <v>4055</v>
      </c>
      <c r="C1142" s="159" t="s">
        <v>216</v>
      </c>
      <c r="D1142" s="160">
        <v>580</v>
      </c>
      <c r="E1142" s="23">
        <f t="shared" si="48"/>
        <v>104.59016393442623</v>
      </c>
      <c r="F1142" s="23">
        <f t="shared" si="49"/>
        <v>475.40983606557376</v>
      </c>
      <c r="G1142" s="159" t="s">
        <v>241</v>
      </c>
      <c r="H1142" s="2"/>
      <c r="I1142" s="105"/>
      <c r="J1142" s="104"/>
      <c r="K1142" s="107"/>
      <c r="L1142" s="122"/>
      <c r="M1142" s="104"/>
    </row>
    <row r="1143" spans="1:13" s="10" customFormat="1" ht="24" x14ac:dyDescent="0.3">
      <c r="A1143" s="13" t="s">
        <v>919</v>
      </c>
      <c r="B1143" s="14" t="s">
        <v>4056</v>
      </c>
      <c r="C1143" s="159" t="s">
        <v>216</v>
      </c>
      <c r="D1143" s="160">
        <v>874</v>
      </c>
      <c r="E1143" s="23">
        <f t="shared" si="48"/>
        <v>157.60655737704917</v>
      </c>
      <c r="F1143" s="23">
        <f t="shared" si="49"/>
        <v>716.39344262295083</v>
      </c>
      <c r="G1143" s="159" t="s">
        <v>241</v>
      </c>
      <c r="H1143" s="2"/>
      <c r="I1143" s="105"/>
      <c r="J1143" s="104"/>
      <c r="K1143" s="107"/>
      <c r="L1143" s="122"/>
      <c r="M1143" s="104"/>
    </row>
    <row r="1144" spans="1:13" s="10" customFormat="1" ht="24" x14ac:dyDescent="0.3">
      <c r="A1144" s="13" t="s">
        <v>920</v>
      </c>
      <c r="B1144" s="14" t="s">
        <v>4057</v>
      </c>
      <c r="C1144" s="159" t="s">
        <v>216</v>
      </c>
      <c r="D1144" s="160">
        <v>2382</v>
      </c>
      <c r="E1144" s="23">
        <f t="shared" si="48"/>
        <v>429.5409836065574</v>
      </c>
      <c r="F1144" s="23">
        <f t="shared" si="49"/>
        <v>1952.4590163934427</v>
      </c>
      <c r="G1144" s="159"/>
      <c r="H1144" s="2"/>
      <c r="I1144" s="105"/>
      <c r="J1144" s="104"/>
      <c r="K1144" s="107"/>
      <c r="L1144" s="122"/>
      <c r="M1144" s="104"/>
    </row>
    <row r="1145" spans="1:13" s="10" customFormat="1" ht="24" x14ac:dyDescent="0.3">
      <c r="A1145" s="13" t="s">
        <v>921</v>
      </c>
      <c r="B1145" s="14" t="s">
        <v>4058</v>
      </c>
      <c r="C1145" s="159" t="s">
        <v>216</v>
      </c>
      <c r="D1145" s="160">
        <v>693</v>
      </c>
      <c r="E1145" s="23">
        <f t="shared" si="48"/>
        <v>124.96721311475412</v>
      </c>
      <c r="F1145" s="23">
        <f t="shared" si="49"/>
        <v>568.03278688524597</v>
      </c>
      <c r="G1145" s="159" t="s">
        <v>238</v>
      </c>
      <c r="H1145" s="2"/>
      <c r="I1145" s="105"/>
      <c r="J1145" s="104"/>
      <c r="K1145" s="107"/>
      <c r="L1145" s="122"/>
      <c r="M1145" s="104"/>
    </row>
    <row r="1146" spans="1:13" s="189" customFormat="1" ht="24" x14ac:dyDescent="0.3">
      <c r="A1146" s="182" t="s">
        <v>922</v>
      </c>
      <c r="B1146" s="193" t="s">
        <v>4059</v>
      </c>
      <c r="C1146" s="184" t="s">
        <v>216</v>
      </c>
      <c r="D1146" s="185">
        <v>448</v>
      </c>
      <c r="E1146" s="186">
        <f t="shared" si="48"/>
        <v>80.78688524590163</v>
      </c>
      <c r="F1146" s="186">
        <f t="shared" si="49"/>
        <v>367.21311475409834</v>
      </c>
      <c r="G1146" s="184" t="s">
        <v>241</v>
      </c>
      <c r="H1146" s="2" t="s">
        <v>4854</v>
      </c>
      <c r="I1146" s="170"/>
      <c r="J1146" s="171"/>
      <c r="K1146" s="187"/>
      <c r="L1146" s="188"/>
      <c r="M1146" s="171"/>
    </row>
    <row r="1147" spans="1:13" s="10" customFormat="1" ht="25.5" customHeight="1" x14ac:dyDescent="0.3">
      <c r="A1147" s="13" t="s">
        <v>923</v>
      </c>
      <c r="B1147" s="14" t="s">
        <v>4060</v>
      </c>
      <c r="C1147" s="159" t="s">
        <v>216</v>
      </c>
      <c r="D1147" s="160">
        <v>459</v>
      </c>
      <c r="E1147" s="23">
        <f t="shared" si="48"/>
        <v>82.770491803278688</v>
      </c>
      <c r="F1147" s="23">
        <f t="shared" si="49"/>
        <v>376.22950819672133</v>
      </c>
      <c r="G1147" s="30"/>
      <c r="H1147" s="2"/>
      <c r="I1147" s="105"/>
      <c r="J1147" s="104"/>
      <c r="K1147" s="107"/>
      <c r="L1147" s="122"/>
      <c r="M1147" s="104"/>
    </row>
    <row r="1148" spans="1:13" s="10" customFormat="1" ht="24" customHeight="1" x14ac:dyDescent="0.3">
      <c r="A1148" s="13" t="s">
        <v>924</v>
      </c>
      <c r="B1148" s="14" t="s">
        <v>4061</v>
      </c>
      <c r="C1148" s="159" t="s">
        <v>216</v>
      </c>
      <c r="D1148" s="160">
        <v>803</v>
      </c>
      <c r="E1148" s="23">
        <f t="shared" si="48"/>
        <v>144.80327868852461</v>
      </c>
      <c r="F1148" s="23">
        <f t="shared" si="49"/>
        <v>658.19672131147547</v>
      </c>
      <c r="G1148" s="159" t="s">
        <v>241</v>
      </c>
      <c r="H1148" s="2"/>
      <c r="I1148" s="105"/>
      <c r="J1148" s="104"/>
      <c r="K1148" s="107"/>
      <c r="L1148" s="122"/>
      <c r="M1148" s="104"/>
    </row>
    <row r="1149" spans="1:13" s="10" customFormat="1" ht="24" x14ac:dyDescent="0.3">
      <c r="A1149" s="13" t="s">
        <v>925</v>
      </c>
      <c r="B1149" s="14" t="s">
        <v>4062</v>
      </c>
      <c r="C1149" s="159" t="s">
        <v>216</v>
      </c>
      <c r="D1149" s="160">
        <v>883</v>
      </c>
      <c r="E1149" s="23">
        <f t="shared" si="48"/>
        <v>159.2295081967213</v>
      </c>
      <c r="F1149" s="23">
        <f t="shared" si="49"/>
        <v>723.77049180327867</v>
      </c>
      <c r="G1149" s="159" t="s">
        <v>241</v>
      </c>
      <c r="H1149" s="2"/>
      <c r="I1149" s="105"/>
      <c r="J1149" s="104"/>
      <c r="K1149" s="107"/>
      <c r="L1149" s="122"/>
      <c r="M1149" s="104"/>
    </row>
    <row r="1150" spans="1:13" s="10" customFormat="1" ht="36" x14ac:dyDescent="0.3">
      <c r="A1150" s="13" t="s">
        <v>926</v>
      </c>
      <c r="B1150" s="14" t="s">
        <v>4063</v>
      </c>
      <c r="C1150" s="159" t="s">
        <v>216</v>
      </c>
      <c r="D1150" s="160">
        <v>4887</v>
      </c>
      <c r="E1150" s="23">
        <f t="shared" si="48"/>
        <v>881.26229508196718</v>
      </c>
      <c r="F1150" s="23">
        <f t="shared" si="49"/>
        <v>4005.7377049180327</v>
      </c>
      <c r="G1150" s="159" t="s">
        <v>238</v>
      </c>
      <c r="H1150" s="2"/>
      <c r="I1150" s="105"/>
      <c r="J1150" s="104"/>
      <c r="K1150" s="107"/>
      <c r="L1150" s="122"/>
      <c r="M1150" s="104"/>
    </row>
    <row r="1151" spans="1:13" s="10" customFormat="1" ht="24" x14ac:dyDescent="0.3">
      <c r="A1151" s="13" t="s">
        <v>927</v>
      </c>
      <c r="B1151" s="14" t="s">
        <v>4064</v>
      </c>
      <c r="C1151" s="159" t="s">
        <v>216</v>
      </c>
      <c r="D1151" s="160">
        <v>315</v>
      </c>
      <c r="E1151" s="23">
        <f t="shared" si="48"/>
        <v>56.803278688524593</v>
      </c>
      <c r="F1151" s="23">
        <f t="shared" si="49"/>
        <v>258.19672131147541</v>
      </c>
      <c r="G1151" s="159" t="s">
        <v>241</v>
      </c>
      <c r="H1151" s="2"/>
      <c r="I1151" s="105"/>
      <c r="J1151" s="104"/>
      <c r="K1151" s="107"/>
      <c r="L1151" s="122"/>
      <c r="M1151" s="104"/>
    </row>
    <row r="1152" spans="1:13" s="10" customFormat="1" ht="24.75" customHeight="1" x14ac:dyDescent="0.3">
      <c r="A1152" s="13" t="s">
        <v>928</v>
      </c>
      <c r="B1152" s="14" t="s">
        <v>4065</v>
      </c>
      <c r="C1152" s="159" t="s">
        <v>216</v>
      </c>
      <c r="D1152" s="160">
        <v>325</v>
      </c>
      <c r="E1152" s="23">
        <f t="shared" si="48"/>
        <v>58.606557377049185</v>
      </c>
      <c r="F1152" s="23">
        <f t="shared" si="49"/>
        <v>266.39344262295083</v>
      </c>
      <c r="G1152" s="159" t="s">
        <v>241</v>
      </c>
      <c r="H1152" s="2"/>
      <c r="I1152" s="105"/>
      <c r="J1152" s="104"/>
      <c r="K1152" s="107"/>
      <c r="L1152" s="122"/>
      <c r="M1152" s="104"/>
    </row>
    <row r="1153" spans="1:13" s="10" customFormat="1" ht="24" x14ac:dyDescent="0.3">
      <c r="A1153" s="13" t="s">
        <v>929</v>
      </c>
      <c r="B1153" s="14" t="s">
        <v>4066</v>
      </c>
      <c r="C1153" s="159" t="s">
        <v>216</v>
      </c>
      <c r="D1153" s="160">
        <v>661</v>
      </c>
      <c r="E1153" s="23">
        <f t="shared" si="48"/>
        <v>119.19672131147543</v>
      </c>
      <c r="F1153" s="23">
        <f t="shared" si="49"/>
        <v>541.80327868852464</v>
      </c>
      <c r="G1153" s="159" t="s">
        <v>238</v>
      </c>
      <c r="H1153" s="2"/>
      <c r="I1153" s="105"/>
      <c r="J1153" s="104"/>
      <c r="K1153" s="107"/>
      <c r="L1153" s="122"/>
      <c r="M1153" s="104"/>
    </row>
    <row r="1154" spans="1:13" s="189" customFormat="1" ht="24" x14ac:dyDescent="0.3">
      <c r="A1154" s="182" t="s">
        <v>2680</v>
      </c>
      <c r="B1154" s="193" t="s">
        <v>4067</v>
      </c>
      <c r="C1154" s="184" t="s">
        <v>216</v>
      </c>
      <c r="D1154" s="185">
        <v>1007</v>
      </c>
      <c r="E1154" s="186">
        <f t="shared" si="48"/>
        <v>181.59016393442624</v>
      </c>
      <c r="F1154" s="186">
        <f t="shared" si="49"/>
        <v>825.40983606557381</v>
      </c>
      <c r="G1154" s="184" t="s">
        <v>241</v>
      </c>
      <c r="H1154" s="2" t="s">
        <v>4854</v>
      </c>
      <c r="I1154" s="170"/>
      <c r="J1154" s="171"/>
      <c r="K1154" s="187"/>
      <c r="L1154" s="188"/>
      <c r="M1154" s="171"/>
    </row>
    <row r="1155" spans="1:13" s="10" customFormat="1" ht="24" x14ac:dyDescent="0.3">
      <c r="A1155" s="13" t="s">
        <v>930</v>
      </c>
      <c r="B1155" s="14" t="s">
        <v>4068</v>
      </c>
      <c r="C1155" s="159" t="s">
        <v>216</v>
      </c>
      <c r="D1155" s="160">
        <v>257</v>
      </c>
      <c r="E1155" s="23">
        <f t="shared" si="48"/>
        <v>46.344262295081968</v>
      </c>
      <c r="F1155" s="23">
        <f t="shared" si="49"/>
        <v>210.65573770491804</v>
      </c>
      <c r="G1155" s="159"/>
      <c r="H1155" s="2"/>
      <c r="I1155" s="105"/>
      <c r="J1155" s="104"/>
      <c r="K1155" s="107"/>
      <c r="L1155" s="122"/>
      <c r="M1155" s="104"/>
    </row>
    <row r="1156" spans="1:13" s="10" customFormat="1" ht="24" x14ac:dyDescent="0.3">
      <c r="A1156" s="13" t="s">
        <v>2681</v>
      </c>
      <c r="B1156" s="14" t="s">
        <v>4069</v>
      </c>
      <c r="C1156" s="159" t="s">
        <v>216</v>
      </c>
      <c r="D1156" s="160">
        <v>559</v>
      </c>
      <c r="E1156" s="23">
        <f t="shared" si="48"/>
        <v>100.80327868852459</v>
      </c>
      <c r="F1156" s="23">
        <f t="shared" si="49"/>
        <v>458.19672131147541</v>
      </c>
      <c r="G1156" s="159" t="s">
        <v>241</v>
      </c>
      <c r="H1156" s="2"/>
      <c r="I1156" s="105"/>
      <c r="J1156" s="104"/>
      <c r="K1156" s="107"/>
      <c r="L1156" s="122"/>
      <c r="M1156" s="104"/>
    </row>
    <row r="1157" spans="1:13" s="10" customFormat="1" ht="24" x14ac:dyDescent="0.3">
      <c r="A1157" s="13" t="s">
        <v>2682</v>
      </c>
      <c r="B1157" s="14" t="s">
        <v>4070</v>
      </c>
      <c r="C1157" s="159" t="s">
        <v>216</v>
      </c>
      <c r="D1157" s="160">
        <v>742</v>
      </c>
      <c r="E1157" s="23">
        <f t="shared" si="48"/>
        <v>133.80327868852461</v>
      </c>
      <c r="F1157" s="23">
        <f t="shared" si="49"/>
        <v>608.19672131147547</v>
      </c>
      <c r="G1157" s="159" t="s">
        <v>241</v>
      </c>
      <c r="H1157" s="2"/>
      <c r="I1157" s="105"/>
      <c r="J1157" s="104"/>
      <c r="K1157" s="107"/>
      <c r="L1157" s="122"/>
      <c r="M1157" s="104"/>
    </row>
    <row r="1158" spans="1:13" s="10" customFormat="1" ht="24" x14ac:dyDescent="0.3">
      <c r="A1158" s="13" t="s">
        <v>931</v>
      </c>
      <c r="B1158" s="14" t="s">
        <v>4071</v>
      </c>
      <c r="C1158" s="159" t="s">
        <v>216</v>
      </c>
      <c r="D1158" s="160">
        <v>742</v>
      </c>
      <c r="E1158" s="23">
        <f t="shared" si="48"/>
        <v>133.80327868852461</v>
      </c>
      <c r="F1158" s="23">
        <f t="shared" si="49"/>
        <v>608.19672131147547</v>
      </c>
      <c r="G1158" s="159" t="s">
        <v>241</v>
      </c>
      <c r="H1158" s="2"/>
      <c r="I1158" s="105"/>
      <c r="J1158" s="104"/>
      <c r="K1158" s="107"/>
      <c r="L1158" s="122"/>
      <c r="M1158" s="104"/>
    </row>
    <row r="1159" spans="1:13" s="10" customFormat="1" ht="24" x14ac:dyDescent="0.3">
      <c r="A1159" s="13" t="s">
        <v>932</v>
      </c>
      <c r="B1159" s="14" t="s">
        <v>4072</v>
      </c>
      <c r="C1159" s="159" t="s">
        <v>216</v>
      </c>
      <c r="D1159" s="160">
        <v>315</v>
      </c>
      <c r="E1159" s="23">
        <f t="shared" si="48"/>
        <v>56.803278688524593</v>
      </c>
      <c r="F1159" s="23">
        <f t="shared" si="49"/>
        <v>258.19672131147541</v>
      </c>
      <c r="G1159" s="159" t="s">
        <v>241</v>
      </c>
      <c r="H1159" s="2"/>
      <c r="I1159" s="105"/>
      <c r="J1159" s="104"/>
      <c r="K1159" s="107"/>
      <c r="L1159" s="122"/>
      <c r="M1159" s="104"/>
    </row>
    <row r="1160" spans="1:13" s="10" customFormat="1" ht="24" x14ac:dyDescent="0.3">
      <c r="A1160" s="13" t="s">
        <v>933</v>
      </c>
      <c r="B1160" s="14" t="s">
        <v>4073</v>
      </c>
      <c r="C1160" s="159" t="s">
        <v>216</v>
      </c>
      <c r="D1160" s="160">
        <v>153</v>
      </c>
      <c r="E1160" s="23">
        <f t="shared" si="48"/>
        <v>27.590163934426229</v>
      </c>
      <c r="F1160" s="23">
        <f t="shared" si="49"/>
        <v>125.40983606557377</v>
      </c>
      <c r="G1160" s="159" t="s">
        <v>241</v>
      </c>
      <c r="H1160" s="2"/>
      <c r="I1160" s="105"/>
      <c r="J1160" s="104"/>
      <c r="K1160" s="107"/>
      <c r="L1160" s="122"/>
      <c r="M1160" s="104"/>
    </row>
    <row r="1161" spans="1:13" s="189" customFormat="1" ht="24" x14ac:dyDescent="0.3">
      <c r="A1161" s="182" t="s">
        <v>934</v>
      </c>
      <c r="B1161" s="193" t="s">
        <v>4074</v>
      </c>
      <c r="C1161" s="184" t="s">
        <v>216</v>
      </c>
      <c r="D1161" s="185">
        <v>279</v>
      </c>
      <c r="E1161" s="186">
        <f t="shared" si="48"/>
        <v>50.311475409836071</v>
      </c>
      <c r="F1161" s="186">
        <f t="shared" si="49"/>
        <v>228.68852459016395</v>
      </c>
      <c r="G1161" s="184" t="s">
        <v>241</v>
      </c>
      <c r="H1161" s="169" t="s">
        <v>4854</v>
      </c>
      <c r="I1161" s="170"/>
      <c r="J1161" s="171"/>
      <c r="K1161" s="187"/>
      <c r="L1161" s="188"/>
      <c r="M1161" s="171"/>
    </row>
    <row r="1162" spans="1:13" s="10" customFormat="1" ht="24" x14ac:dyDescent="0.3">
      <c r="A1162" s="13" t="s">
        <v>935</v>
      </c>
      <c r="B1162" s="14" t="s">
        <v>4075</v>
      </c>
      <c r="C1162" s="159" t="s">
        <v>216</v>
      </c>
      <c r="D1162" s="160">
        <v>356</v>
      </c>
      <c r="E1162" s="23">
        <f t="shared" si="48"/>
        <v>64.196721311475414</v>
      </c>
      <c r="F1162" s="23">
        <f t="shared" si="49"/>
        <v>291.80327868852459</v>
      </c>
      <c r="G1162" s="159" t="s">
        <v>241</v>
      </c>
      <c r="H1162" s="2"/>
      <c r="I1162" s="105"/>
      <c r="J1162" s="104"/>
      <c r="K1162" s="107"/>
      <c r="L1162" s="122"/>
      <c r="M1162" s="104"/>
    </row>
    <row r="1163" spans="1:13" s="62" customFormat="1" ht="24" customHeight="1" x14ac:dyDescent="0.3">
      <c r="A1163" s="13" t="s">
        <v>936</v>
      </c>
      <c r="B1163" s="14" t="s">
        <v>4076</v>
      </c>
      <c r="C1163" s="159" t="s">
        <v>216</v>
      </c>
      <c r="D1163" s="160">
        <v>356</v>
      </c>
      <c r="E1163" s="23">
        <f t="shared" si="48"/>
        <v>64.196721311475414</v>
      </c>
      <c r="F1163" s="23">
        <f t="shared" si="49"/>
        <v>291.80327868852459</v>
      </c>
      <c r="G1163" s="159" t="s">
        <v>241</v>
      </c>
      <c r="H1163" s="2"/>
      <c r="I1163" s="105"/>
      <c r="J1163" s="104"/>
      <c r="K1163" s="109"/>
      <c r="L1163" s="124"/>
      <c r="M1163" s="104"/>
    </row>
    <row r="1164" spans="1:13" s="10" customFormat="1" ht="24" x14ac:dyDescent="0.3">
      <c r="A1164" s="13" t="s">
        <v>937</v>
      </c>
      <c r="B1164" s="14" t="s">
        <v>4077</v>
      </c>
      <c r="C1164" s="159" t="s">
        <v>216</v>
      </c>
      <c r="D1164" s="160">
        <v>1074</v>
      </c>
      <c r="E1164" s="23">
        <f t="shared" si="48"/>
        <v>193.67213114754099</v>
      </c>
      <c r="F1164" s="23">
        <f t="shared" si="49"/>
        <v>880.32786885245901</v>
      </c>
      <c r="G1164" s="159" t="s">
        <v>241</v>
      </c>
      <c r="H1164" s="2"/>
      <c r="I1164" s="105"/>
      <c r="J1164" s="104"/>
      <c r="K1164" s="107"/>
      <c r="L1164" s="122"/>
      <c r="M1164" s="104"/>
    </row>
    <row r="1165" spans="1:13" s="10" customFormat="1" ht="24" x14ac:dyDescent="0.3">
      <c r="A1165" s="13" t="s">
        <v>938</v>
      </c>
      <c r="B1165" s="14" t="s">
        <v>4078</v>
      </c>
      <c r="C1165" s="159" t="s">
        <v>216</v>
      </c>
      <c r="D1165" s="160">
        <v>153</v>
      </c>
      <c r="E1165" s="23">
        <f t="shared" si="48"/>
        <v>27.590163934426229</v>
      </c>
      <c r="F1165" s="23">
        <f t="shared" si="49"/>
        <v>125.40983606557377</v>
      </c>
      <c r="G1165" s="159" t="s">
        <v>241</v>
      </c>
      <c r="H1165" s="2"/>
      <c r="I1165" s="105"/>
      <c r="J1165" s="104"/>
      <c r="K1165" s="107"/>
      <c r="L1165" s="122"/>
      <c r="M1165" s="104"/>
    </row>
    <row r="1166" spans="1:13" s="10" customFormat="1" ht="24" x14ac:dyDescent="0.3">
      <c r="A1166" s="13" t="s">
        <v>2683</v>
      </c>
      <c r="B1166" s="14" t="s">
        <v>4079</v>
      </c>
      <c r="C1166" s="159" t="s">
        <v>216</v>
      </c>
      <c r="D1166" s="160">
        <v>153</v>
      </c>
      <c r="E1166" s="23">
        <f t="shared" si="48"/>
        <v>27.590163934426229</v>
      </c>
      <c r="F1166" s="23">
        <f t="shared" si="49"/>
        <v>125.40983606557377</v>
      </c>
      <c r="G1166" s="159" t="s">
        <v>241</v>
      </c>
      <c r="H1166" s="2"/>
      <c r="I1166" s="105"/>
      <c r="J1166" s="104"/>
      <c r="K1166" s="107"/>
      <c r="L1166" s="122"/>
      <c r="M1166" s="104"/>
    </row>
    <row r="1167" spans="1:13" s="10" customFormat="1" ht="24" x14ac:dyDescent="0.3">
      <c r="A1167" s="13" t="s">
        <v>939</v>
      </c>
      <c r="B1167" s="14" t="s">
        <v>4080</v>
      </c>
      <c r="C1167" s="159" t="s">
        <v>216</v>
      </c>
      <c r="D1167" s="160">
        <v>407</v>
      </c>
      <c r="E1167" s="23">
        <f t="shared" si="48"/>
        <v>73.393442622950815</v>
      </c>
      <c r="F1167" s="23">
        <f t="shared" si="49"/>
        <v>333.60655737704917</v>
      </c>
      <c r="G1167" s="159" t="s">
        <v>241</v>
      </c>
      <c r="H1167" s="2"/>
      <c r="I1167" s="105"/>
      <c r="J1167" s="104"/>
      <c r="K1167" s="107"/>
      <c r="L1167" s="122"/>
      <c r="M1167" s="104"/>
    </row>
    <row r="1168" spans="1:13" s="189" customFormat="1" ht="24" x14ac:dyDescent="0.3">
      <c r="A1168" s="182" t="s">
        <v>940</v>
      </c>
      <c r="B1168" s="193" t="s">
        <v>4081</v>
      </c>
      <c r="C1168" s="184" t="s">
        <v>216</v>
      </c>
      <c r="D1168" s="185">
        <v>4404</v>
      </c>
      <c r="E1168" s="186">
        <f t="shared" si="48"/>
        <v>794.1639344262295</v>
      </c>
      <c r="F1168" s="186">
        <f t="shared" si="49"/>
        <v>3609.8360655737706</v>
      </c>
      <c r="G1168" s="184" t="s">
        <v>238</v>
      </c>
      <c r="H1168" s="169" t="s">
        <v>4854</v>
      </c>
      <c r="I1168" s="170"/>
      <c r="J1168" s="171"/>
      <c r="K1168" s="187"/>
      <c r="L1168" s="188"/>
      <c r="M1168" s="171"/>
    </row>
    <row r="1169" spans="1:13" s="10" customFormat="1" ht="24" x14ac:dyDescent="0.3">
      <c r="A1169" s="13" t="s">
        <v>2684</v>
      </c>
      <c r="B1169" s="14" t="s">
        <v>4082</v>
      </c>
      <c r="C1169" s="159" t="s">
        <v>216</v>
      </c>
      <c r="D1169" s="160">
        <v>1373</v>
      </c>
      <c r="E1169" s="23">
        <f t="shared" si="48"/>
        <v>247.59016393442622</v>
      </c>
      <c r="F1169" s="23">
        <f t="shared" si="49"/>
        <v>1125.4098360655737</v>
      </c>
      <c r="G1169" s="159" t="s">
        <v>238</v>
      </c>
      <c r="H1169" s="2"/>
      <c r="I1169" s="105"/>
      <c r="J1169" s="104"/>
      <c r="K1169" s="107"/>
      <c r="L1169" s="122"/>
      <c r="M1169" s="104"/>
    </row>
    <row r="1170" spans="1:13" s="189" customFormat="1" ht="24" x14ac:dyDescent="0.3">
      <c r="A1170" s="182" t="s">
        <v>2685</v>
      </c>
      <c r="B1170" s="193" t="s">
        <v>4083</v>
      </c>
      <c r="C1170" s="184" t="s">
        <v>216</v>
      </c>
      <c r="D1170" s="185">
        <v>1365</v>
      </c>
      <c r="E1170" s="186">
        <f t="shared" ref="E1170:E1233" si="50">D1170/1.22*0.22</f>
        <v>246.14754098360655</v>
      </c>
      <c r="F1170" s="186">
        <f t="shared" ref="F1170:F1233" si="51">D1170/1.22</f>
        <v>1118.8524590163934</v>
      </c>
      <c r="G1170" s="184" t="s">
        <v>238</v>
      </c>
      <c r="H1170" s="169" t="s">
        <v>4854</v>
      </c>
      <c r="I1170" s="170"/>
      <c r="J1170" s="171"/>
      <c r="K1170" s="187"/>
      <c r="L1170" s="188"/>
      <c r="M1170" s="171"/>
    </row>
    <row r="1171" spans="1:13" s="10" customFormat="1" ht="24" x14ac:dyDescent="0.3">
      <c r="A1171" s="13" t="s">
        <v>941</v>
      </c>
      <c r="B1171" s="14" t="s">
        <v>4084</v>
      </c>
      <c r="C1171" s="159" t="s">
        <v>216</v>
      </c>
      <c r="D1171" s="160">
        <v>1756</v>
      </c>
      <c r="E1171" s="23">
        <f t="shared" si="50"/>
        <v>316.65573770491807</v>
      </c>
      <c r="F1171" s="23">
        <f t="shared" si="51"/>
        <v>1439.344262295082</v>
      </c>
      <c r="G1171" s="159" t="s">
        <v>241</v>
      </c>
      <c r="H1171" s="2"/>
      <c r="I1171" s="105"/>
      <c r="J1171" s="104"/>
      <c r="K1171" s="107"/>
      <c r="L1171" s="122"/>
      <c r="M1171" s="104"/>
    </row>
    <row r="1172" spans="1:13" s="10" customFormat="1" ht="24" x14ac:dyDescent="0.3">
      <c r="A1172" s="13" t="s">
        <v>942</v>
      </c>
      <c r="B1172" s="14" t="s">
        <v>4085</v>
      </c>
      <c r="C1172" s="159" t="s">
        <v>216</v>
      </c>
      <c r="D1172" s="160">
        <v>682</v>
      </c>
      <c r="E1172" s="23">
        <f t="shared" si="50"/>
        <v>122.98360655737706</v>
      </c>
      <c r="F1172" s="23">
        <f t="shared" si="51"/>
        <v>559.01639344262298</v>
      </c>
      <c r="G1172" s="159" t="s">
        <v>238</v>
      </c>
      <c r="H1172" s="2"/>
      <c r="I1172" s="105"/>
      <c r="J1172" s="104"/>
      <c r="K1172" s="107"/>
      <c r="L1172" s="122"/>
      <c r="M1172" s="104"/>
    </row>
    <row r="1173" spans="1:13" s="10" customFormat="1" ht="24" x14ac:dyDescent="0.3">
      <c r="A1173" s="13" t="s">
        <v>943</v>
      </c>
      <c r="B1173" s="14" t="s">
        <v>4086</v>
      </c>
      <c r="C1173" s="159" t="s">
        <v>216</v>
      </c>
      <c r="D1173" s="160">
        <v>356</v>
      </c>
      <c r="E1173" s="23">
        <f t="shared" si="50"/>
        <v>64.196721311475414</v>
      </c>
      <c r="F1173" s="23">
        <f t="shared" si="51"/>
        <v>291.80327868852459</v>
      </c>
      <c r="G1173" s="159" t="s">
        <v>238</v>
      </c>
      <c r="H1173" s="2"/>
      <c r="I1173" s="105"/>
      <c r="J1173" s="104"/>
      <c r="K1173" s="107"/>
      <c r="L1173" s="122"/>
      <c r="M1173" s="104"/>
    </row>
    <row r="1174" spans="1:13" s="10" customFormat="1" ht="24" x14ac:dyDescent="0.3">
      <c r="A1174" s="13" t="s">
        <v>944</v>
      </c>
      <c r="B1174" s="14" t="s">
        <v>4087</v>
      </c>
      <c r="C1174" s="159" t="s">
        <v>216</v>
      </c>
      <c r="D1174" s="160">
        <v>1373</v>
      </c>
      <c r="E1174" s="23">
        <f t="shared" si="50"/>
        <v>247.59016393442622</v>
      </c>
      <c r="F1174" s="23">
        <f t="shared" si="51"/>
        <v>1125.4098360655737</v>
      </c>
      <c r="G1174" s="159" t="s">
        <v>238</v>
      </c>
      <c r="H1174" s="2"/>
      <c r="I1174" s="105"/>
      <c r="J1174" s="104"/>
      <c r="K1174" s="107"/>
      <c r="L1174" s="122"/>
      <c r="M1174" s="104"/>
    </row>
    <row r="1175" spans="1:13" s="10" customFormat="1" x14ac:dyDescent="0.3">
      <c r="A1175" s="13" t="s">
        <v>945</v>
      </c>
      <c r="B1175" s="14" t="s">
        <v>4088</v>
      </c>
      <c r="C1175" s="159" t="s">
        <v>216</v>
      </c>
      <c r="D1175" s="160">
        <v>280</v>
      </c>
      <c r="E1175" s="23">
        <f t="shared" si="50"/>
        <v>50.491803278688529</v>
      </c>
      <c r="F1175" s="23">
        <f t="shared" si="51"/>
        <v>229.50819672131149</v>
      </c>
      <c r="G1175" s="159" t="s">
        <v>241</v>
      </c>
      <c r="H1175" s="2"/>
      <c r="I1175" s="105"/>
      <c r="J1175" s="104"/>
      <c r="K1175" s="107"/>
      <c r="L1175" s="122"/>
      <c r="M1175" s="104"/>
    </row>
    <row r="1176" spans="1:13" s="10" customFormat="1" ht="24" x14ac:dyDescent="0.3">
      <c r="A1176" s="13" t="s">
        <v>946</v>
      </c>
      <c r="B1176" s="14" t="s">
        <v>4089</v>
      </c>
      <c r="C1176" s="159" t="s">
        <v>216</v>
      </c>
      <c r="D1176" s="160">
        <v>325</v>
      </c>
      <c r="E1176" s="23">
        <f t="shared" si="50"/>
        <v>58.606557377049185</v>
      </c>
      <c r="F1176" s="23">
        <f t="shared" si="51"/>
        <v>266.39344262295083</v>
      </c>
      <c r="G1176" s="159" t="s">
        <v>241</v>
      </c>
      <c r="H1176" s="2"/>
      <c r="I1176" s="105"/>
      <c r="J1176" s="104"/>
      <c r="K1176" s="107"/>
      <c r="L1176" s="122"/>
      <c r="M1176" s="104"/>
    </row>
    <row r="1177" spans="1:13" s="189" customFormat="1" ht="24" x14ac:dyDescent="0.3">
      <c r="A1177" s="182" t="s">
        <v>2686</v>
      </c>
      <c r="B1177" s="193" t="s">
        <v>4090</v>
      </c>
      <c r="C1177" s="184" t="s">
        <v>216</v>
      </c>
      <c r="D1177" s="185">
        <v>950</v>
      </c>
      <c r="E1177" s="186">
        <f t="shared" si="50"/>
        <v>171.31147540983608</v>
      </c>
      <c r="F1177" s="186">
        <f t="shared" si="51"/>
        <v>778.68852459016398</v>
      </c>
      <c r="G1177" s="184" t="s">
        <v>241</v>
      </c>
      <c r="H1177" s="169" t="s">
        <v>4854</v>
      </c>
      <c r="I1177" s="170"/>
      <c r="J1177" s="171"/>
      <c r="K1177" s="187"/>
      <c r="L1177" s="188"/>
      <c r="M1177" s="171"/>
    </row>
    <row r="1178" spans="1:13" s="10" customFormat="1" ht="24" x14ac:dyDescent="0.3">
      <c r="A1178" s="13" t="s">
        <v>947</v>
      </c>
      <c r="B1178" s="14" t="s">
        <v>4091</v>
      </c>
      <c r="C1178" s="159" t="s">
        <v>216</v>
      </c>
      <c r="D1178" s="160">
        <v>153</v>
      </c>
      <c r="E1178" s="23">
        <f t="shared" si="50"/>
        <v>27.590163934426229</v>
      </c>
      <c r="F1178" s="23">
        <f t="shared" si="51"/>
        <v>125.40983606557377</v>
      </c>
      <c r="G1178" s="159"/>
      <c r="H1178" s="2"/>
      <c r="I1178" s="105"/>
      <c r="J1178" s="104"/>
      <c r="K1178" s="107"/>
      <c r="L1178" s="122"/>
      <c r="M1178" s="104"/>
    </row>
    <row r="1179" spans="1:13" s="189" customFormat="1" ht="24.75" customHeight="1" x14ac:dyDescent="0.3">
      <c r="A1179" s="182" t="s">
        <v>948</v>
      </c>
      <c r="B1179" s="193" t="s">
        <v>4092</v>
      </c>
      <c r="C1179" s="184" t="s">
        <v>216</v>
      </c>
      <c r="D1179" s="185">
        <v>161</v>
      </c>
      <c r="E1179" s="186">
        <f t="shared" si="50"/>
        <v>29.032786885245901</v>
      </c>
      <c r="F1179" s="186">
        <f t="shared" si="51"/>
        <v>131.96721311475409</v>
      </c>
      <c r="G1179" s="184" t="s">
        <v>241</v>
      </c>
      <c r="H1179" s="169" t="s">
        <v>4854</v>
      </c>
      <c r="I1179" s="170"/>
      <c r="J1179" s="171"/>
      <c r="K1179" s="187"/>
      <c r="L1179" s="188"/>
      <c r="M1179" s="171"/>
    </row>
    <row r="1180" spans="1:13" s="189" customFormat="1" ht="24" customHeight="1" x14ac:dyDescent="0.3">
      <c r="A1180" s="182" t="s">
        <v>949</v>
      </c>
      <c r="B1180" s="193" t="s">
        <v>4093</v>
      </c>
      <c r="C1180" s="184" t="s">
        <v>216</v>
      </c>
      <c r="D1180" s="185">
        <v>176</v>
      </c>
      <c r="E1180" s="186">
        <f t="shared" si="50"/>
        <v>31.737704918032787</v>
      </c>
      <c r="F1180" s="186">
        <f t="shared" si="51"/>
        <v>144.26229508196721</v>
      </c>
      <c r="G1180" s="184" t="s">
        <v>241</v>
      </c>
      <c r="H1180" s="169" t="s">
        <v>4854</v>
      </c>
      <c r="I1180" s="170"/>
      <c r="J1180" s="171"/>
      <c r="K1180" s="187"/>
      <c r="L1180" s="188"/>
      <c r="M1180" s="171"/>
    </row>
    <row r="1181" spans="1:13" s="10" customFormat="1" ht="24" x14ac:dyDescent="0.3">
      <c r="A1181" s="13" t="s">
        <v>950</v>
      </c>
      <c r="B1181" s="14" t="s">
        <v>4094</v>
      </c>
      <c r="C1181" s="159" t="s">
        <v>216</v>
      </c>
      <c r="D1181" s="160">
        <v>760</v>
      </c>
      <c r="E1181" s="23">
        <f t="shared" si="50"/>
        <v>137.04918032786887</v>
      </c>
      <c r="F1181" s="23">
        <f t="shared" si="51"/>
        <v>622.95081967213116</v>
      </c>
      <c r="G1181" s="159" t="s">
        <v>241</v>
      </c>
      <c r="H1181" s="2"/>
      <c r="I1181" s="105"/>
      <c r="J1181" s="104"/>
      <c r="K1181" s="107"/>
      <c r="L1181" s="122"/>
      <c r="M1181" s="104"/>
    </row>
    <row r="1182" spans="1:13" s="10" customFormat="1" ht="24" x14ac:dyDescent="0.3">
      <c r="A1182" s="13" t="s">
        <v>951</v>
      </c>
      <c r="B1182" s="14" t="s">
        <v>4095</v>
      </c>
      <c r="C1182" s="159" t="s">
        <v>216</v>
      </c>
      <c r="D1182" s="160">
        <v>407</v>
      </c>
      <c r="E1182" s="23">
        <f t="shared" si="50"/>
        <v>73.393442622950815</v>
      </c>
      <c r="F1182" s="23">
        <f t="shared" si="51"/>
        <v>333.60655737704917</v>
      </c>
      <c r="G1182" s="159" t="s">
        <v>241</v>
      </c>
      <c r="H1182" s="2"/>
      <c r="I1182" s="105"/>
      <c r="J1182" s="104"/>
      <c r="K1182" s="107"/>
      <c r="L1182" s="122"/>
      <c r="M1182" s="104"/>
    </row>
    <row r="1183" spans="1:13" s="67" customFormat="1" ht="24" x14ac:dyDescent="0.3">
      <c r="A1183" s="13" t="s">
        <v>952</v>
      </c>
      <c r="B1183" s="14" t="s">
        <v>4096</v>
      </c>
      <c r="C1183" s="159" t="s">
        <v>216</v>
      </c>
      <c r="D1183" s="160">
        <v>407</v>
      </c>
      <c r="E1183" s="23">
        <f t="shared" si="50"/>
        <v>73.393442622950815</v>
      </c>
      <c r="F1183" s="23">
        <f t="shared" si="51"/>
        <v>333.60655737704917</v>
      </c>
      <c r="G1183" s="159" t="s">
        <v>241</v>
      </c>
      <c r="H1183" s="2"/>
      <c r="I1183" s="105"/>
      <c r="J1183" s="104"/>
      <c r="K1183" s="110"/>
      <c r="L1183" s="125"/>
      <c r="M1183" s="104"/>
    </row>
    <row r="1184" spans="1:13" s="10" customFormat="1" ht="24" x14ac:dyDescent="0.3">
      <c r="A1184" s="13" t="s">
        <v>953</v>
      </c>
      <c r="B1184" s="14" t="s">
        <v>4097</v>
      </c>
      <c r="C1184" s="159" t="s">
        <v>216</v>
      </c>
      <c r="D1184" s="160">
        <v>604</v>
      </c>
      <c r="E1184" s="23">
        <f t="shared" si="50"/>
        <v>108.91803278688525</v>
      </c>
      <c r="F1184" s="23">
        <f t="shared" si="51"/>
        <v>495.08196721311475</v>
      </c>
      <c r="G1184" s="159"/>
      <c r="H1184" s="2"/>
      <c r="I1184" s="105"/>
      <c r="J1184" s="104"/>
      <c r="K1184" s="107"/>
      <c r="L1184" s="122"/>
      <c r="M1184" s="104"/>
    </row>
    <row r="1185" spans="1:13" s="10" customFormat="1" ht="24" customHeight="1" x14ac:dyDescent="0.3">
      <c r="A1185" s="13" t="s">
        <v>954</v>
      </c>
      <c r="B1185" s="14" t="s">
        <v>4256</v>
      </c>
      <c r="C1185" s="159" t="s">
        <v>216</v>
      </c>
      <c r="D1185" s="160">
        <v>107</v>
      </c>
      <c r="E1185" s="23">
        <f t="shared" si="50"/>
        <v>19.295081967213118</v>
      </c>
      <c r="F1185" s="23">
        <f t="shared" si="51"/>
        <v>87.704918032786892</v>
      </c>
      <c r="G1185" s="154"/>
      <c r="H1185" s="2"/>
      <c r="I1185" s="105"/>
      <c r="J1185" s="104"/>
      <c r="K1185" s="107"/>
      <c r="L1185" s="122"/>
      <c r="M1185" s="104"/>
    </row>
    <row r="1186" spans="1:13" s="10" customFormat="1" ht="24" x14ac:dyDescent="0.3">
      <c r="A1186" s="13" t="s">
        <v>955</v>
      </c>
      <c r="B1186" s="14" t="s">
        <v>4098</v>
      </c>
      <c r="C1186" s="159" t="s">
        <v>216</v>
      </c>
      <c r="D1186" s="160">
        <v>1510</v>
      </c>
      <c r="E1186" s="23">
        <f t="shared" si="50"/>
        <v>272.29508196721315</v>
      </c>
      <c r="F1186" s="23">
        <f t="shared" si="51"/>
        <v>1237.704918032787</v>
      </c>
      <c r="G1186" s="159" t="s">
        <v>238</v>
      </c>
      <c r="H1186" s="2"/>
      <c r="I1186" s="105"/>
      <c r="J1186" s="104"/>
      <c r="K1186" s="107"/>
      <c r="L1186" s="122"/>
      <c r="M1186" s="104"/>
    </row>
    <row r="1187" spans="1:13" s="189" customFormat="1" ht="24" x14ac:dyDescent="0.3">
      <c r="A1187" s="182" t="s">
        <v>956</v>
      </c>
      <c r="B1187" s="193" t="s">
        <v>4099</v>
      </c>
      <c r="C1187" s="184" t="s">
        <v>216</v>
      </c>
      <c r="D1187" s="185">
        <v>4447</v>
      </c>
      <c r="E1187" s="186">
        <f t="shared" si="50"/>
        <v>801.91803278688519</v>
      </c>
      <c r="F1187" s="186">
        <f t="shared" si="51"/>
        <v>3645.0819672131147</v>
      </c>
      <c r="G1187" s="184" t="s">
        <v>238</v>
      </c>
      <c r="H1187" s="169" t="s">
        <v>4854</v>
      </c>
      <c r="I1187" s="170"/>
      <c r="J1187" s="171"/>
      <c r="K1187" s="187"/>
      <c r="L1187" s="188"/>
      <c r="M1187" s="171"/>
    </row>
    <row r="1188" spans="1:13" s="10" customFormat="1" ht="24" x14ac:dyDescent="0.3">
      <c r="A1188" s="13" t="s">
        <v>957</v>
      </c>
      <c r="B1188" s="14" t="s">
        <v>4100</v>
      </c>
      <c r="C1188" s="159" t="s">
        <v>216</v>
      </c>
      <c r="D1188" s="160">
        <v>2097</v>
      </c>
      <c r="E1188" s="23">
        <f t="shared" si="50"/>
        <v>378.14754098360652</v>
      </c>
      <c r="F1188" s="23">
        <f t="shared" si="51"/>
        <v>1718.8524590163934</v>
      </c>
      <c r="G1188" s="159" t="s">
        <v>238</v>
      </c>
      <c r="H1188" s="2"/>
      <c r="I1188" s="105"/>
      <c r="J1188" s="104"/>
      <c r="K1188" s="107"/>
      <c r="L1188" s="122"/>
      <c r="M1188" s="104"/>
    </row>
    <row r="1189" spans="1:13" s="10" customFormat="1" ht="24" x14ac:dyDescent="0.3">
      <c r="A1189" s="13" t="s">
        <v>958</v>
      </c>
      <c r="B1189" s="14" t="s">
        <v>4101</v>
      </c>
      <c r="C1189" s="159" t="s">
        <v>216</v>
      </c>
      <c r="D1189" s="160">
        <v>153</v>
      </c>
      <c r="E1189" s="23">
        <f t="shared" si="50"/>
        <v>27.590163934426229</v>
      </c>
      <c r="F1189" s="23">
        <f t="shared" si="51"/>
        <v>125.40983606557377</v>
      </c>
      <c r="G1189" s="159" t="s">
        <v>241</v>
      </c>
      <c r="H1189" s="2"/>
      <c r="I1189" s="105"/>
      <c r="J1189" s="104"/>
      <c r="K1189" s="107"/>
      <c r="L1189" s="122"/>
      <c r="M1189" s="104"/>
    </row>
    <row r="1190" spans="1:13" s="10" customFormat="1" ht="24.6" customHeight="1" x14ac:dyDescent="0.3">
      <c r="A1190" s="13" t="s">
        <v>959</v>
      </c>
      <c r="B1190" s="14" t="s">
        <v>4102</v>
      </c>
      <c r="C1190" s="159" t="s">
        <v>216</v>
      </c>
      <c r="D1190" s="160">
        <v>153</v>
      </c>
      <c r="E1190" s="23">
        <f t="shared" si="50"/>
        <v>27.590163934426229</v>
      </c>
      <c r="F1190" s="23">
        <f t="shared" si="51"/>
        <v>125.40983606557377</v>
      </c>
      <c r="G1190" s="159" t="s">
        <v>241</v>
      </c>
      <c r="H1190" s="2"/>
      <c r="I1190" s="105"/>
      <c r="J1190" s="104"/>
      <c r="K1190" s="107"/>
      <c r="L1190" s="122"/>
      <c r="M1190" s="104"/>
    </row>
    <row r="1191" spans="1:13" s="10" customFormat="1" ht="24" x14ac:dyDescent="0.3">
      <c r="A1191" s="13" t="s">
        <v>960</v>
      </c>
      <c r="B1191" s="14" t="s">
        <v>4103</v>
      </c>
      <c r="C1191" s="159" t="s">
        <v>216</v>
      </c>
      <c r="D1191" s="160">
        <v>548</v>
      </c>
      <c r="E1191" s="23">
        <f t="shared" si="50"/>
        <v>98.819672131147541</v>
      </c>
      <c r="F1191" s="23">
        <f t="shared" si="51"/>
        <v>449.18032786885249</v>
      </c>
      <c r="G1191" s="159"/>
      <c r="H1191" s="2"/>
      <c r="I1191" s="105"/>
      <c r="J1191" s="104"/>
      <c r="K1191" s="107"/>
      <c r="L1191" s="122"/>
      <c r="M1191" s="104"/>
    </row>
    <row r="1192" spans="1:13" s="10" customFormat="1" x14ac:dyDescent="0.3">
      <c r="A1192" s="13" t="s">
        <v>961</v>
      </c>
      <c r="B1192" s="14" t="s">
        <v>4104</v>
      </c>
      <c r="C1192" s="159" t="s">
        <v>216</v>
      </c>
      <c r="D1192" s="160">
        <v>356</v>
      </c>
      <c r="E1192" s="23">
        <f t="shared" si="50"/>
        <v>64.196721311475414</v>
      </c>
      <c r="F1192" s="23">
        <f t="shared" si="51"/>
        <v>291.80327868852459</v>
      </c>
      <c r="G1192" s="159" t="s">
        <v>241</v>
      </c>
      <c r="H1192" s="2"/>
      <c r="I1192" s="105"/>
      <c r="J1192" s="104"/>
      <c r="K1192" s="107"/>
      <c r="L1192" s="122"/>
      <c r="M1192" s="104"/>
    </row>
    <row r="1193" spans="1:13" s="10" customFormat="1" x14ac:dyDescent="0.3">
      <c r="A1193" s="13" t="s">
        <v>962</v>
      </c>
      <c r="B1193" s="14" t="s">
        <v>4105</v>
      </c>
      <c r="C1193" s="159" t="s">
        <v>216</v>
      </c>
      <c r="D1193" s="160">
        <v>153</v>
      </c>
      <c r="E1193" s="23">
        <f t="shared" si="50"/>
        <v>27.590163934426229</v>
      </c>
      <c r="F1193" s="23">
        <f t="shared" si="51"/>
        <v>125.40983606557377</v>
      </c>
      <c r="G1193" s="159" t="s">
        <v>241</v>
      </c>
      <c r="H1193" s="2"/>
      <c r="I1193" s="105"/>
      <c r="J1193" s="104"/>
      <c r="K1193" s="107"/>
      <c r="L1193" s="122"/>
      <c r="M1193" s="104"/>
    </row>
    <row r="1194" spans="1:13" s="10" customFormat="1" ht="24" x14ac:dyDescent="0.3">
      <c r="A1194" s="13" t="s">
        <v>963</v>
      </c>
      <c r="B1194" s="14" t="s">
        <v>4106</v>
      </c>
      <c r="C1194" s="159" t="s">
        <v>216</v>
      </c>
      <c r="D1194" s="160">
        <v>1136</v>
      </c>
      <c r="E1194" s="23">
        <f t="shared" si="50"/>
        <v>204.85245901639345</v>
      </c>
      <c r="F1194" s="23">
        <f t="shared" si="51"/>
        <v>931.14754098360663</v>
      </c>
      <c r="G1194" s="159" t="s">
        <v>241</v>
      </c>
      <c r="H1194" s="2"/>
      <c r="I1194" s="105"/>
      <c r="J1194" s="104"/>
      <c r="K1194" s="107"/>
      <c r="L1194" s="122"/>
      <c r="M1194" s="104"/>
    </row>
    <row r="1195" spans="1:13" s="10" customFormat="1" x14ac:dyDescent="0.3">
      <c r="A1195" s="13" t="s">
        <v>964</v>
      </c>
      <c r="B1195" s="14" t="s">
        <v>4107</v>
      </c>
      <c r="C1195" s="159" t="s">
        <v>216</v>
      </c>
      <c r="D1195" s="160">
        <v>414</v>
      </c>
      <c r="E1195" s="23">
        <f t="shared" si="50"/>
        <v>74.655737704918039</v>
      </c>
      <c r="F1195" s="23">
        <f t="shared" si="51"/>
        <v>339.34426229508199</v>
      </c>
      <c r="G1195" s="159" t="s">
        <v>241</v>
      </c>
      <c r="H1195" s="2"/>
      <c r="I1195" s="105"/>
      <c r="J1195" s="104"/>
      <c r="K1195" s="107"/>
      <c r="L1195" s="122"/>
      <c r="M1195" s="104"/>
    </row>
    <row r="1196" spans="1:13" s="10" customFormat="1" ht="24" x14ac:dyDescent="0.3">
      <c r="A1196" s="13" t="s">
        <v>965</v>
      </c>
      <c r="B1196" s="14" t="s">
        <v>4108</v>
      </c>
      <c r="C1196" s="159" t="s">
        <v>216</v>
      </c>
      <c r="D1196" s="160">
        <v>414</v>
      </c>
      <c r="E1196" s="23">
        <f t="shared" si="50"/>
        <v>74.655737704918039</v>
      </c>
      <c r="F1196" s="23">
        <f t="shared" si="51"/>
        <v>339.34426229508199</v>
      </c>
      <c r="G1196" s="159" t="s">
        <v>241</v>
      </c>
      <c r="H1196" s="2"/>
      <c r="I1196" s="105"/>
      <c r="J1196" s="104"/>
      <c r="K1196" s="107"/>
      <c r="L1196" s="122"/>
      <c r="M1196" s="104"/>
    </row>
    <row r="1197" spans="1:13" s="10" customFormat="1" ht="24" x14ac:dyDescent="0.3">
      <c r="A1197" s="13" t="s">
        <v>966</v>
      </c>
      <c r="B1197" s="14" t="s">
        <v>4109</v>
      </c>
      <c r="C1197" s="159" t="s">
        <v>216</v>
      </c>
      <c r="D1197" s="160">
        <v>682</v>
      </c>
      <c r="E1197" s="23">
        <f t="shared" si="50"/>
        <v>122.98360655737706</v>
      </c>
      <c r="F1197" s="23">
        <f t="shared" si="51"/>
        <v>559.01639344262298</v>
      </c>
      <c r="G1197" s="159" t="s">
        <v>238</v>
      </c>
      <c r="H1197" s="2"/>
      <c r="I1197" s="105"/>
      <c r="J1197" s="104"/>
      <c r="K1197" s="107"/>
      <c r="L1197" s="122"/>
      <c r="M1197" s="104"/>
    </row>
    <row r="1198" spans="1:13" s="189" customFormat="1" x14ac:dyDescent="0.3">
      <c r="A1198" s="182" t="s">
        <v>967</v>
      </c>
      <c r="B1198" s="193" t="s">
        <v>4110</v>
      </c>
      <c r="C1198" s="184" t="s">
        <v>216</v>
      </c>
      <c r="D1198" s="185">
        <v>161</v>
      </c>
      <c r="E1198" s="186">
        <f t="shared" si="50"/>
        <v>29.032786885245901</v>
      </c>
      <c r="F1198" s="186">
        <f t="shared" si="51"/>
        <v>131.96721311475409</v>
      </c>
      <c r="G1198" s="184" t="s">
        <v>241</v>
      </c>
      <c r="H1198" s="169" t="s">
        <v>4854</v>
      </c>
      <c r="I1198" s="170"/>
      <c r="J1198" s="171"/>
      <c r="K1198" s="187"/>
      <c r="L1198" s="188"/>
      <c r="M1198" s="171"/>
    </row>
    <row r="1199" spans="1:13" s="189" customFormat="1" ht="24" customHeight="1" x14ac:dyDescent="0.3">
      <c r="A1199" s="182" t="s">
        <v>968</v>
      </c>
      <c r="B1199" s="193" t="s">
        <v>4111</v>
      </c>
      <c r="C1199" s="184" t="s">
        <v>216</v>
      </c>
      <c r="D1199" s="185">
        <v>161</v>
      </c>
      <c r="E1199" s="186">
        <f t="shared" si="50"/>
        <v>29.032786885245901</v>
      </c>
      <c r="F1199" s="186">
        <f t="shared" si="51"/>
        <v>131.96721311475409</v>
      </c>
      <c r="G1199" s="184" t="s">
        <v>241</v>
      </c>
      <c r="H1199" s="169" t="s">
        <v>4854</v>
      </c>
      <c r="I1199" s="170"/>
      <c r="J1199" s="171"/>
      <c r="K1199" s="187"/>
      <c r="L1199" s="188"/>
      <c r="M1199" s="171"/>
    </row>
    <row r="1200" spans="1:13" s="10" customFormat="1" ht="24" x14ac:dyDescent="0.3">
      <c r="A1200" s="13" t="s">
        <v>969</v>
      </c>
      <c r="B1200" s="14" t="s">
        <v>4112</v>
      </c>
      <c r="C1200" s="159" t="s">
        <v>216</v>
      </c>
      <c r="D1200" s="160">
        <v>682</v>
      </c>
      <c r="E1200" s="23">
        <f t="shared" si="50"/>
        <v>122.98360655737706</v>
      </c>
      <c r="F1200" s="23">
        <f t="shared" si="51"/>
        <v>559.01639344262298</v>
      </c>
      <c r="G1200" s="159" t="s">
        <v>238</v>
      </c>
      <c r="H1200" s="2"/>
      <c r="I1200" s="105"/>
      <c r="J1200" s="104"/>
      <c r="K1200" s="107"/>
      <c r="L1200" s="122"/>
      <c r="M1200" s="104"/>
    </row>
    <row r="1201" spans="1:13" s="10" customFormat="1" ht="24" x14ac:dyDescent="0.3">
      <c r="A1201" s="13" t="s">
        <v>2687</v>
      </c>
      <c r="B1201" s="14" t="s">
        <v>4113</v>
      </c>
      <c r="C1201" s="159" t="s">
        <v>216</v>
      </c>
      <c r="D1201" s="160">
        <v>864</v>
      </c>
      <c r="E1201" s="23">
        <f t="shared" si="50"/>
        <v>155.80327868852461</v>
      </c>
      <c r="F1201" s="23">
        <f t="shared" si="51"/>
        <v>708.19672131147547</v>
      </c>
      <c r="G1201" s="159" t="s">
        <v>241</v>
      </c>
      <c r="H1201" s="2"/>
      <c r="I1201" s="105"/>
      <c r="J1201" s="104"/>
      <c r="K1201" s="107"/>
      <c r="L1201" s="122"/>
      <c r="M1201" s="104"/>
    </row>
    <row r="1202" spans="1:13" s="189" customFormat="1" ht="24" x14ac:dyDescent="0.3">
      <c r="A1202" s="182" t="s">
        <v>2688</v>
      </c>
      <c r="B1202" s="193" t="s">
        <v>4114</v>
      </c>
      <c r="C1202" s="184" t="s">
        <v>216</v>
      </c>
      <c r="D1202" s="185">
        <v>427</v>
      </c>
      <c r="E1202" s="186">
        <f t="shared" si="50"/>
        <v>77</v>
      </c>
      <c r="F1202" s="186">
        <f t="shared" si="51"/>
        <v>350</v>
      </c>
      <c r="G1202" s="184" t="s">
        <v>241</v>
      </c>
      <c r="H1202" s="169" t="s">
        <v>4854</v>
      </c>
      <c r="I1202" s="170"/>
      <c r="J1202" s="171"/>
      <c r="K1202" s="187"/>
      <c r="L1202" s="188"/>
      <c r="M1202" s="171"/>
    </row>
    <row r="1203" spans="1:13" s="10" customFormat="1" ht="24" x14ac:dyDescent="0.3">
      <c r="A1203" s="13" t="s">
        <v>970</v>
      </c>
      <c r="B1203" s="14" t="s">
        <v>4115</v>
      </c>
      <c r="C1203" s="159" t="s">
        <v>216</v>
      </c>
      <c r="D1203" s="160">
        <v>534</v>
      </c>
      <c r="E1203" s="23">
        <f t="shared" si="50"/>
        <v>96.295081967213122</v>
      </c>
      <c r="F1203" s="23">
        <f t="shared" si="51"/>
        <v>437.70491803278691</v>
      </c>
      <c r="G1203" s="159" t="s">
        <v>241</v>
      </c>
      <c r="H1203" s="2"/>
      <c r="I1203" s="105"/>
      <c r="J1203" s="104"/>
      <c r="K1203" s="107"/>
      <c r="L1203" s="122"/>
      <c r="M1203" s="104"/>
    </row>
    <row r="1204" spans="1:13" s="10" customFormat="1" ht="24" x14ac:dyDescent="0.3">
      <c r="A1204" s="13" t="s">
        <v>971</v>
      </c>
      <c r="B1204" s="14" t="s">
        <v>4116</v>
      </c>
      <c r="C1204" s="159" t="s">
        <v>216</v>
      </c>
      <c r="D1204" s="160">
        <v>661</v>
      </c>
      <c r="E1204" s="23">
        <f t="shared" si="50"/>
        <v>119.19672131147543</v>
      </c>
      <c r="F1204" s="23">
        <f t="shared" si="51"/>
        <v>541.80327868852464</v>
      </c>
      <c r="G1204" s="159" t="s">
        <v>241</v>
      </c>
      <c r="H1204" s="2"/>
      <c r="I1204" s="105"/>
      <c r="J1204" s="104"/>
      <c r="K1204" s="107"/>
      <c r="L1204" s="122"/>
      <c r="M1204" s="104"/>
    </row>
    <row r="1205" spans="1:13" s="10" customFormat="1" ht="24" x14ac:dyDescent="0.3">
      <c r="A1205" s="13" t="s">
        <v>972</v>
      </c>
      <c r="B1205" s="14" t="s">
        <v>4117</v>
      </c>
      <c r="C1205" s="159" t="s">
        <v>216</v>
      </c>
      <c r="D1205" s="160">
        <v>548</v>
      </c>
      <c r="E1205" s="23">
        <f t="shared" si="50"/>
        <v>98.819672131147541</v>
      </c>
      <c r="F1205" s="23">
        <f t="shared" si="51"/>
        <v>449.18032786885249</v>
      </c>
      <c r="G1205" s="159" t="s">
        <v>241</v>
      </c>
      <c r="H1205" s="2"/>
      <c r="I1205" s="105"/>
      <c r="J1205" s="104"/>
      <c r="K1205" s="107"/>
      <c r="L1205" s="122"/>
      <c r="M1205" s="104"/>
    </row>
    <row r="1206" spans="1:13" s="10" customFormat="1" ht="24" x14ac:dyDescent="0.3">
      <c r="A1206" s="13" t="s">
        <v>2689</v>
      </c>
      <c r="B1206" s="14" t="s">
        <v>4118</v>
      </c>
      <c r="C1206" s="159" t="s">
        <v>216</v>
      </c>
      <c r="D1206" s="160">
        <v>1032</v>
      </c>
      <c r="E1206" s="23">
        <f t="shared" si="50"/>
        <v>186.09836065573771</v>
      </c>
      <c r="F1206" s="23">
        <f t="shared" si="51"/>
        <v>845.90163934426232</v>
      </c>
      <c r="G1206" s="159" t="s">
        <v>241</v>
      </c>
      <c r="H1206" s="2"/>
      <c r="I1206" s="105"/>
      <c r="J1206" s="104"/>
      <c r="K1206" s="107"/>
      <c r="L1206" s="122"/>
      <c r="M1206" s="104"/>
    </row>
    <row r="1207" spans="1:13" s="10" customFormat="1" ht="24" x14ac:dyDescent="0.3">
      <c r="A1207" s="13" t="s">
        <v>973</v>
      </c>
      <c r="B1207" s="14" t="s">
        <v>4119</v>
      </c>
      <c r="C1207" s="159" t="s">
        <v>216</v>
      </c>
      <c r="D1207" s="160">
        <v>548</v>
      </c>
      <c r="E1207" s="23">
        <f t="shared" si="50"/>
        <v>98.819672131147541</v>
      </c>
      <c r="F1207" s="23">
        <f t="shared" si="51"/>
        <v>449.18032786885249</v>
      </c>
      <c r="G1207" s="42"/>
      <c r="H1207" s="2"/>
      <c r="I1207" s="105"/>
      <c r="J1207" s="104"/>
      <c r="K1207" s="107"/>
      <c r="L1207" s="122"/>
      <c r="M1207" s="104"/>
    </row>
    <row r="1208" spans="1:13" s="189" customFormat="1" ht="24" x14ac:dyDescent="0.3">
      <c r="A1208" s="182" t="s">
        <v>974</v>
      </c>
      <c r="B1208" s="193" t="s">
        <v>4120</v>
      </c>
      <c r="C1208" s="184" t="s">
        <v>216</v>
      </c>
      <c r="D1208" s="185">
        <v>468</v>
      </c>
      <c r="E1208" s="186">
        <f t="shared" si="50"/>
        <v>84.393442622950815</v>
      </c>
      <c r="F1208" s="186">
        <f t="shared" si="51"/>
        <v>383.60655737704917</v>
      </c>
      <c r="G1208" s="184" t="s">
        <v>241</v>
      </c>
      <c r="H1208" s="169" t="s">
        <v>4854</v>
      </c>
      <c r="I1208" s="170"/>
      <c r="J1208" s="171"/>
      <c r="K1208" s="187"/>
      <c r="L1208" s="188"/>
      <c r="M1208" s="171"/>
    </row>
    <row r="1209" spans="1:13" s="10" customFormat="1" ht="24" x14ac:dyDescent="0.3">
      <c r="A1209" s="13" t="s">
        <v>975</v>
      </c>
      <c r="B1209" s="14" t="s">
        <v>4121</v>
      </c>
      <c r="C1209" s="159" t="s">
        <v>216</v>
      </c>
      <c r="D1209" s="160">
        <v>325</v>
      </c>
      <c r="E1209" s="23">
        <f t="shared" si="50"/>
        <v>58.606557377049185</v>
      </c>
      <c r="F1209" s="23">
        <f t="shared" si="51"/>
        <v>266.39344262295083</v>
      </c>
      <c r="G1209" s="159" t="s">
        <v>241</v>
      </c>
      <c r="H1209" s="2"/>
      <c r="I1209" s="105"/>
      <c r="J1209" s="104"/>
      <c r="K1209" s="107"/>
      <c r="L1209" s="122"/>
      <c r="M1209" s="104"/>
    </row>
    <row r="1210" spans="1:13" s="10" customFormat="1" ht="24" x14ac:dyDescent="0.3">
      <c r="A1210" s="13" t="s">
        <v>2690</v>
      </c>
      <c r="B1210" s="14" t="s">
        <v>4122</v>
      </c>
      <c r="C1210" s="159" t="s">
        <v>216</v>
      </c>
      <c r="D1210" s="160">
        <v>157</v>
      </c>
      <c r="E1210" s="23">
        <f t="shared" si="50"/>
        <v>28.311475409836071</v>
      </c>
      <c r="F1210" s="23">
        <f t="shared" si="51"/>
        <v>128.68852459016395</v>
      </c>
      <c r="G1210" s="159" t="s">
        <v>976</v>
      </c>
      <c r="H1210" s="2"/>
      <c r="I1210" s="105"/>
      <c r="J1210" s="104"/>
      <c r="K1210" s="107"/>
      <c r="L1210" s="122"/>
      <c r="M1210" s="104"/>
    </row>
    <row r="1211" spans="1:13" s="10" customFormat="1" ht="24" customHeight="1" x14ac:dyDescent="0.3">
      <c r="A1211" s="13" t="s">
        <v>977</v>
      </c>
      <c r="B1211" s="14" t="s">
        <v>4123</v>
      </c>
      <c r="C1211" s="159" t="s">
        <v>216</v>
      </c>
      <c r="D1211" s="160">
        <v>488</v>
      </c>
      <c r="E1211" s="23">
        <f t="shared" si="50"/>
        <v>88</v>
      </c>
      <c r="F1211" s="23">
        <f t="shared" si="51"/>
        <v>400</v>
      </c>
      <c r="G1211" s="159" t="s">
        <v>241</v>
      </c>
      <c r="H1211" s="2"/>
      <c r="I1211" s="105"/>
      <c r="J1211" s="104"/>
      <c r="K1211" s="107"/>
      <c r="L1211" s="122"/>
      <c r="M1211" s="104"/>
    </row>
    <row r="1212" spans="1:13" s="10" customFormat="1" ht="24" x14ac:dyDescent="0.3">
      <c r="A1212" s="13" t="s">
        <v>2691</v>
      </c>
      <c r="B1212" s="14" t="s">
        <v>4124</v>
      </c>
      <c r="C1212" s="159" t="s">
        <v>216</v>
      </c>
      <c r="D1212" s="160">
        <v>488</v>
      </c>
      <c r="E1212" s="23">
        <f t="shared" si="50"/>
        <v>88</v>
      </c>
      <c r="F1212" s="23">
        <f t="shared" si="51"/>
        <v>400</v>
      </c>
      <c r="G1212" s="159" t="s">
        <v>241</v>
      </c>
      <c r="H1212" s="2"/>
      <c r="I1212" s="105"/>
      <c r="J1212" s="104"/>
      <c r="K1212" s="107"/>
      <c r="L1212" s="122"/>
      <c r="M1212" s="104"/>
    </row>
    <row r="1213" spans="1:13" s="189" customFormat="1" ht="24" x14ac:dyDescent="0.3">
      <c r="A1213" s="182" t="s">
        <v>978</v>
      </c>
      <c r="B1213" s="193" t="s">
        <v>4125</v>
      </c>
      <c r="C1213" s="184" t="s">
        <v>216</v>
      </c>
      <c r="D1213" s="185">
        <v>883</v>
      </c>
      <c r="E1213" s="186">
        <f t="shared" si="50"/>
        <v>159.2295081967213</v>
      </c>
      <c r="F1213" s="186">
        <f t="shared" si="51"/>
        <v>723.77049180327867</v>
      </c>
      <c r="G1213" s="184" t="s">
        <v>241</v>
      </c>
      <c r="H1213" s="169" t="s">
        <v>4854</v>
      </c>
      <c r="I1213" s="170"/>
      <c r="J1213" s="171"/>
      <c r="K1213" s="187"/>
      <c r="L1213" s="188"/>
      <c r="M1213" s="171"/>
    </row>
    <row r="1214" spans="1:13" s="10" customFormat="1" ht="31.5" customHeight="1" x14ac:dyDescent="0.3">
      <c r="A1214" s="13" t="s">
        <v>979</v>
      </c>
      <c r="B1214" s="14" t="s">
        <v>4126</v>
      </c>
      <c r="C1214" s="159" t="s">
        <v>216</v>
      </c>
      <c r="D1214" s="160">
        <v>2293</v>
      </c>
      <c r="E1214" s="23">
        <f t="shared" si="50"/>
        <v>413.49180327868856</v>
      </c>
      <c r="F1214" s="23">
        <f t="shared" si="51"/>
        <v>1879.5081967213116</v>
      </c>
      <c r="G1214" s="159" t="s">
        <v>241</v>
      </c>
      <c r="H1214" s="2"/>
      <c r="I1214" s="105"/>
      <c r="J1214" s="104"/>
      <c r="K1214" s="107"/>
      <c r="L1214" s="122"/>
      <c r="M1214" s="104"/>
    </row>
    <row r="1215" spans="1:13" s="189" customFormat="1" ht="24" x14ac:dyDescent="0.3">
      <c r="A1215" s="182" t="s">
        <v>980</v>
      </c>
      <c r="B1215" s="193" t="s">
        <v>4127</v>
      </c>
      <c r="C1215" s="184" t="s">
        <v>216</v>
      </c>
      <c r="D1215" s="185">
        <v>738</v>
      </c>
      <c r="E1215" s="186">
        <f t="shared" si="50"/>
        <v>133.08196721311478</v>
      </c>
      <c r="F1215" s="186">
        <f t="shared" si="51"/>
        <v>604.91803278688531</v>
      </c>
      <c r="G1215" s="184"/>
      <c r="H1215" s="169" t="s">
        <v>4854</v>
      </c>
      <c r="I1215" s="170"/>
      <c r="J1215" s="171"/>
      <c r="K1215" s="187"/>
      <c r="L1215" s="188"/>
      <c r="M1215" s="171"/>
    </row>
    <row r="1216" spans="1:13" s="10" customFormat="1" ht="36" customHeight="1" x14ac:dyDescent="0.3">
      <c r="A1216" s="13" t="s">
        <v>981</v>
      </c>
      <c r="B1216" s="14" t="s">
        <v>4128</v>
      </c>
      <c r="C1216" s="159" t="s">
        <v>216</v>
      </c>
      <c r="D1216" s="160">
        <v>3791</v>
      </c>
      <c r="E1216" s="23">
        <f t="shared" si="50"/>
        <v>683.62295081967216</v>
      </c>
      <c r="F1216" s="23">
        <f t="shared" si="51"/>
        <v>3107.377049180328</v>
      </c>
      <c r="G1216" s="159"/>
      <c r="H1216" s="2"/>
      <c r="I1216" s="105"/>
      <c r="J1216" s="104"/>
      <c r="K1216" s="107"/>
      <c r="L1216" s="122"/>
      <c r="M1216" s="104"/>
    </row>
    <row r="1217" spans="1:13" s="189" customFormat="1" ht="36" x14ac:dyDescent="0.3">
      <c r="A1217" s="182" t="s">
        <v>983</v>
      </c>
      <c r="B1217" s="193" t="s">
        <v>4129</v>
      </c>
      <c r="C1217" s="184" t="s">
        <v>216</v>
      </c>
      <c r="D1217" s="185">
        <v>4784</v>
      </c>
      <c r="E1217" s="186">
        <f t="shared" si="50"/>
        <v>862.68852459016398</v>
      </c>
      <c r="F1217" s="186">
        <f t="shared" si="51"/>
        <v>3921.311475409836</v>
      </c>
      <c r="G1217" s="184" t="s">
        <v>238</v>
      </c>
      <c r="H1217" s="169" t="s">
        <v>4854</v>
      </c>
      <c r="I1217" s="170"/>
      <c r="J1217" s="171"/>
      <c r="K1217" s="187"/>
      <c r="L1217" s="188"/>
      <c r="M1217" s="171"/>
    </row>
    <row r="1218" spans="1:13" s="10" customFormat="1" ht="25.5" customHeight="1" x14ac:dyDescent="0.3">
      <c r="A1218" s="13" t="s">
        <v>2692</v>
      </c>
      <c r="B1218" s="14" t="s">
        <v>4130</v>
      </c>
      <c r="C1218" s="159" t="s">
        <v>216</v>
      </c>
      <c r="D1218" s="160">
        <v>5234</v>
      </c>
      <c r="E1218" s="23">
        <f t="shared" si="50"/>
        <v>943.8360655737705</v>
      </c>
      <c r="F1218" s="23">
        <f t="shared" si="51"/>
        <v>4290.1639344262294</v>
      </c>
      <c r="G1218" s="159" t="s">
        <v>238</v>
      </c>
      <c r="H1218" s="2"/>
      <c r="I1218" s="105"/>
      <c r="J1218" s="104"/>
      <c r="K1218" s="107"/>
      <c r="L1218" s="122"/>
      <c r="M1218" s="104"/>
    </row>
    <row r="1219" spans="1:13" s="10" customFormat="1" ht="36" x14ac:dyDescent="0.3">
      <c r="A1219" s="13" t="s">
        <v>984</v>
      </c>
      <c r="B1219" s="14" t="s">
        <v>4131</v>
      </c>
      <c r="C1219" s="159" t="s">
        <v>216</v>
      </c>
      <c r="D1219" s="160">
        <v>1096</v>
      </c>
      <c r="E1219" s="23">
        <f t="shared" si="50"/>
        <v>197.63934426229508</v>
      </c>
      <c r="F1219" s="23">
        <f t="shared" si="51"/>
        <v>898.36065573770497</v>
      </c>
      <c r="G1219" s="159" t="s">
        <v>241</v>
      </c>
      <c r="H1219" s="2"/>
      <c r="I1219" s="105"/>
      <c r="J1219" s="104"/>
      <c r="K1219" s="107"/>
      <c r="L1219" s="122"/>
      <c r="M1219" s="104"/>
    </row>
    <row r="1220" spans="1:13" s="189" customFormat="1" ht="24" customHeight="1" x14ac:dyDescent="0.3">
      <c r="A1220" s="182" t="s">
        <v>2693</v>
      </c>
      <c r="B1220" s="193" t="s">
        <v>4132</v>
      </c>
      <c r="C1220" s="184" t="s">
        <v>216</v>
      </c>
      <c r="D1220" s="185">
        <v>2644</v>
      </c>
      <c r="E1220" s="186">
        <f t="shared" si="50"/>
        <v>476.78688524590171</v>
      </c>
      <c r="F1220" s="186">
        <f t="shared" si="51"/>
        <v>2167.2131147540986</v>
      </c>
      <c r="G1220" s="184" t="s">
        <v>238</v>
      </c>
      <c r="H1220" s="169" t="s">
        <v>4854</v>
      </c>
      <c r="I1220" s="170"/>
      <c r="J1220" s="171"/>
      <c r="K1220" s="187"/>
      <c r="L1220" s="188"/>
      <c r="M1220" s="171"/>
    </row>
    <row r="1221" spans="1:13" s="189" customFormat="1" ht="24" x14ac:dyDescent="0.3">
      <c r="A1221" s="182" t="s">
        <v>2694</v>
      </c>
      <c r="B1221" s="193" t="s">
        <v>4133</v>
      </c>
      <c r="C1221" s="184" t="s">
        <v>216</v>
      </c>
      <c r="D1221" s="185">
        <v>4386</v>
      </c>
      <c r="E1221" s="186">
        <f t="shared" si="50"/>
        <v>790.91803278688519</v>
      </c>
      <c r="F1221" s="186">
        <f t="shared" si="51"/>
        <v>3595.0819672131147</v>
      </c>
      <c r="G1221" s="184" t="s">
        <v>238</v>
      </c>
      <c r="H1221" s="169" t="s">
        <v>4854</v>
      </c>
      <c r="I1221" s="170"/>
      <c r="J1221" s="171"/>
      <c r="K1221" s="187"/>
      <c r="L1221" s="188"/>
      <c r="M1221" s="171"/>
    </row>
    <row r="1222" spans="1:13" s="10" customFormat="1" ht="24" x14ac:dyDescent="0.3">
      <c r="A1222" s="13" t="s">
        <v>985</v>
      </c>
      <c r="B1222" s="14" t="s">
        <v>4134</v>
      </c>
      <c r="C1222" s="159" t="s">
        <v>216</v>
      </c>
      <c r="D1222" s="160">
        <v>1118</v>
      </c>
      <c r="E1222" s="23">
        <f t="shared" si="50"/>
        <v>201.60655737704917</v>
      </c>
      <c r="F1222" s="23">
        <f t="shared" si="51"/>
        <v>916.39344262295083</v>
      </c>
      <c r="G1222" s="159" t="s">
        <v>241</v>
      </c>
      <c r="H1222" s="2"/>
      <c r="I1222" s="105"/>
      <c r="J1222" s="104"/>
      <c r="K1222" s="107"/>
      <c r="L1222" s="122"/>
      <c r="M1222" s="104"/>
    </row>
    <row r="1223" spans="1:13" s="189" customFormat="1" ht="24" customHeight="1" x14ac:dyDescent="0.3">
      <c r="A1223" s="182" t="s">
        <v>2695</v>
      </c>
      <c r="B1223" s="193" t="s">
        <v>4135</v>
      </c>
      <c r="C1223" s="184" t="s">
        <v>216</v>
      </c>
      <c r="D1223" s="185">
        <v>4613</v>
      </c>
      <c r="E1223" s="186">
        <f t="shared" si="50"/>
        <v>831.85245901639348</v>
      </c>
      <c r="F1223" s="186">
        <f t="shared" si="51"/>
        <v>3781.1475409836066</v>
      </c>
      <c r="G1223" s="184" t="s">
        <v>238</v>
      </c>
      <c r="H1223" s="169" t="s">
        <v>4854</v>
      </c>
      <c r="I1223" s="170"/>
      <c r="J1223" s="171"/>
      <c r="K1223" s="187"/>
      <c r="L1223" s="188"/>
      <c r="M1223" s="171"/>
    </row>
    <row r="1224" spans="1:13" s="10" customFormat="1" ht="24.75" customHeight="1" x14ac:dyDescent="0.3">
      <c r="A1224" s="13" t="s">
        <v>986</v>
      </c>
      <c r="B1224" s="14" t="s">
        <v>4136</v>
      </c>
      <c r="C1224" s="159" t="s">
        <v>216</v>
      </c>
      <c r="D1224" s="160">
        <v>1074</v>
      </c>
      <c r="E1224" s="23">
        <f t="shared" si="50"/>
        <v>193.67213114754099</v>
      </c>
      <c r="F1224" s="23">
        <f t="shared" si="51"/>
        <v>880.32786885245901</v>
      </c>
      <c r="G1224" s="159" t="s">
        <v>241</v>
      </c>
      <c r="H1224" s="2"/>
      <c r="I1224" s="105"/>
      <c r="J1224" s="104"/>
      <c r="K1224" s="107"/>
      <c r="L1224" s="122"/>
      <c r="M1224" s="104"/>
    </row>
    <row r="1225" spans="1:13" s="10" customFormat="1" ht="25.5" customHeight="1" x14ac:dyDescent="0.3">
      <c r="A1225" s="13" t="s">
        <v>987</v>
      </c>
      <c r="B1225" s="14" t="s">
        <v>4137</v>
      </c>
      <c r="C1225" s="159" t="s">
        <v>216</v>
      </c>
      <c r="D1225" s="160">
        <v>2422</v>
      </c>
      <c r="E1225" s="23">
        <f t="shared" si="50"/>
        <v>436.75409836065575</v>
      </c>
      <c r="F1225" s="23">
        <f t="shared" si="51"/>
        <v>1985.2459016393443</v>
      </c>
      <c r="G1225" s="159" t="s">
        <v>241</v>
      </c>
      <c r="H1225" s="2"/>
      <c r="I1225" s="105"/>
      <c r="J1225" s="104"/>
      <c r="K1225" s="107"/>
      <c r="L1225" s="122"/>
      <c r="M1225" s="104"/>
    </row>
    <row r="1226" spans="1:13" s="10" customFormat="1" ht="24.75" customHeight="1" x14ac:dyDescent="0.3">
      <c r="A1226" s="13" t="s">
        <v>2696</v>
      </c>
      <c r="B1226" s="14" t="s">
        <v>4138</v>
      </c>
      <c r="C1226" s="159" t="s">
        <v>216</v>
      </c>
      <c r="D1226" s="160">
        <v>763</v>
      </c>
      <c r="E1226" s="23">
        <f t="shared" si="50"/>
        <v>137.59016393442624</v>
      </c>
      <c r="F1226" s="23">
        <f t="shared" si="51"/>
        <v>625.40983606557381</v>
      </c>
      <c r="G1226" s="159" t="s">
        <v>238</v>
      </c>
      <c r="H1226" s="2"/>
      <c r="I1226" s="105"/>
      <c r="J1226" s="104"/>
      <c r="K1226" s="107"/>
      <c r="L1226" s="122"/>
      <c r="M1226" s="104"/>
    </row>
    <row r="1227" spans="1:13" s="10" customFormat="1" ht="24" x14ac:dyDescent="0.3">
      <c r="A1227" s="13" t="s">
        <v>988</v>
      </c>
      <c r="B1227" s="14" t="s">
        <v>4139</v>
      </c>
      <c r="C1227" s="159" t="s">
        <v>216</v>
      </c>
      <c r="D1227" s="160">
        <v>763</v>
      </c>
      <c r="E1227" s="23">
        <f t="shared" si="50"/>
        <v>137.59016393442624</v>
      </c>
      <c r="F1227" s="23">
        <f t="shared" si="51"/>
        <v>625.40983606557381</v>
      </c>
      <c r="G1227" s="159" t="s">
        <v>238</v>
      </c>
      <c r="H1227" s="2"/>
      <c r="I1227" s="105"/>
      <c r="J1227" s="104"/>
      <c r="K1227" s="107"/>
      <c r="L1227" s="122"/>
      <c r="M1227" s="104"/>
    </row>
    <row r="1228" spans="1:13" s="10" customFormat="1" ht="24.75" customHeight="1" x14ac:dyDescent="0.3">
      <c r="A1228" s="13" t="s">
        <v>989</v>
      </c>
      <c r="B1228" s="14" t="s">
        <v>4140</v>
      </c>
      <c r="C1228" s="159" t="s">
        <v>216</v>
      </c>
      <c r="D1228" s="160">
        <v>763</v>
      </c>
      <c r="E1228" s="23">
        <f t="shared" si="50"/>
        <v>137.59016393442624</v>
      </c>
      <c r="F1228" s="23">
        <f t="shared" si="51"/>
        <v>625.40983606557381</v>
      </c>
      <c r="G1228" s="159" t="s">
        <v>238</v>
      </c>
      <c r="H1228" s="2"/>
      <c r="I1228" s="105"/>
      <c r="J1228" s="104"/>
      <c r="K1228" s="107"/>
      <c r="L1228" s="122"/>
      <c r="M1228" s="104"/>
    </row>
    <row r="1229" spans="1:13" s="10" customFormat="1" ht="24" x14ac:dyDescent="0.3">
      <c r="A1229" s="13" t="s">
        <v>990</v>
      </c>
      <c r="B1229" s="14" t="s">
        <v>4141</v>
      </c>
      <c r="C1229" s="159" t="s">
        <v>216</v>
      </c>
      <c r="D1229" s="160">
        <v>763</v>
      </c>
      <c r="E1229" s="23">
        <f t="shared" si="50"/>
        <v>137.59016393442624</v>
      </c>
      <c r="F1229" s="23">
        <f t="shared" si="51"/>
        <v>625.40983606557381</v>
      </c>
      <c r="G1229" s="159" t="s">
        <v>238</v>
      </c>
      <c r="H1229" s="2"/>
      <c r="I1229" s="105"/>
      <c r="J1229" s="104"/>
      <c r="K1229" s="107"/>
      <c r="L1229" s="122"/>
      <c r="M1229" s="104"/>
    </row>
    <row r="1230" spans="1:13" s="10" customFormat="1" ht="24" x14ac:dyDescent="0.3">
      <c r="A1230" s="13" t="s">
        <v>991</v>
      </c>
      <c r="B1230" s="14" t="s">
        <v>4142</v>
      </c>
      <c r="C1230" s="159" t="s">
        <v>216</v>
      </c>
      <c r="D1230" s="160">
        <v>1583</v>
      </c>
      <c r="E1230" s="23">
        <f t="shared" si="50"/>
        <v>285.4590163934426</v>
      </c>
      <c r="F1230" s="23">
        <f t="shared" si="51"/>
        <v>1297.5409836065573</v>
      </c>
      <c r="G1230" s="159" t="s">
        <v>241</v>
      </c>
      <c r="H1230" s="2"/>
      <c r="I1230" s="105"/>
      <c r="J1230" s="104"/>
      <c r="K1230" s="107"/>
      <c r="L1230" s="122"/>
      <c r="M1230" s="104"/>
    </row>
    <row r="1231" spans="1:13" s="10" customFormat="1" ht="24" x14ac:dyDescent="0.3">
      <c r="A1231" s="13" t="s">
        <v>2619</v>
      </c>
      <c r="B1231" s="14" t="s">
        <v>4143</v>
      </c>
      <c r="C1231" s="159" t="s">
        <v>216</v>
      </c>
      <c r="D1231" s="160">
        <v>1979</v>
      </c>
      <c r="E1231" s="23">
        <f t="shared" si="50"/>
        <v>356.86885245901641</v>
      </c>
      <c r="F1231" s="23">
        <f t="shared" si="51"/>
        <v>1622.1311475409836</v>
      </c>
      <c r="G1231" s="159" t="s">
        <v>241</v>
      </c>
      <c r="H1231" s="2"/>
      <c r="I1231" s="105"/>
      <c r="J1231" s="104"/>
      <c r="K1231" s="107"/>
      <c r="L1231" s="122"/>
      <c r="M1231" s="104"/>
    </row>
    <row r="1232" spans="1:13" s="10" customFormat="1" ht="36.75" customHeight="1" x14ac:dyDescent="0.3">
      <c r="A1232" s="13" t="s">
        <v>992</v>
      </c>
      <c r="B1232" s="14" t="s">
        <v>4144</v>
      </c>
      <c r="C1232" s="159" t="s">
        <v>216</v>
      </c>
      <c r="D1232" s="160">
        <v>1879</v>
      </c>
      <c r="E1232" s="23">
        <f t="shared" si="50"/>
        <v>338.8360655737705</v>
      </c>
      <c r="F1232" s="23">
        <f t="shared" si="51"/>
        <v>1540.1639344262296</v>
      </c>
      <c r="G1232" s="159" t="s">
        <v>241</v>
      </c>
      <c r="H1232" s="2"/>
      <c r="I1232" s="105"/>
      <c r="J1232" s="104"/>
      <c r="K1232" s="107"/>
      <c r="L1232" s="122"/>
      <c r="M1232" s="104"/>
    </row>
    <row r="1233" spans="1:13" s="10" customFormat="1" ht="24" x14ac:dyDescent="0.3">
      <c r="A1233" s="13" t="s">
        <v>2620</v>
      </c>
      <c r="B1233" s="14" t="s">
        <v>4145</v>
      </c>
      <c r="C1233" s="159" t="s">
        <v>216</v>
      </c>
      <c r="D1233" s="160">
        <v>7717</v>
      </c>
      <c r="E1233" s="23">
        <f t="shared" si="50"/>
        <v>1391.5901639344261</v>
      </c>
      <c r="F1233" s="23">
        <f t="shared" si="51"/>
        <v>6325.4098360655735</v>
      </c>
      <c r="G1233" s="159" t="s">
        <v>238</v>
      </c>
      <c r="H1233" s="2"/>
      <c r="I1233" s="105"/>
      <c r="J1233" s="104"/>
      <c r="K1233" s="107"/>
      <c r="L1233" s="122"/>
      <c r="M1233" s="104"/>
    </row>
    <row r="1234" spans="1:13" s="10" customFormat="1" ht="24" x14ac:dyDescent="0.3">
      <c r="A1234" s="13" t="s">
        <v>2621</v>
      </c>
      <c r="B1234" s="14" t="s">
        <v>4146</v>
      </c>
      <c r="C1234" s="159" t="s">
        <v>216</v>
      </c>
      <c r="D1234" s="160">
        <v>1666</v>
      </c>
      <c r="E1234" s="23">
        <f t="shared" ref="E1234:E1297" si="52">D1234/1.22*0.22</f>
        <v>300.42622950819674</v>
      </c>
      <c r="F1234" s="23">
        <f t="shared" ref="F1234:F1297" si="53">D1234/1.22</f>
        <v>1365.5737704918033</v>
      </c>
      <c r="G1234" s="159" t="s">
        <v>241</v>
      </c>
      <c r="H1234" s="2"/>
      <c r="I1234" s="105"/>
      <c r="J1234" s="104"/>
      <c r="K1234" s="107"/>
      <c r="L1234" s="122"/>
      <c r="M1234" s="104"/>
    </row>
    <row r="1235" spans="1:13" s="10" customFormat="1" ht="34.5" customHeight="1" x14ac:dyDescent="0.3">
      <c r="A1235" s="13" t="s">
        <v>993</v>
      </c>
      <c r="B1235" s="14" t="s">
        <v>4147</v>
      </c>
      <c r="C1235" s="159" t="s">
        <v>216</v>
      </c>
      <c r="D1235" s="160">
        <v>5352</v>
      </c>
      <c r="E1235" s="23">
        <f t="shared" si="52"/>
        <v>965.11475409836078</v>
      </c>
      <c r="F1235" s="23">
        <f t="shared" si="53"/>
        <v>4386.8852459016398</v>
      </c>
      <c r="G1235" s="159"/>
      <c r="H1235" s="2"/>
      <c r="I1235" s="105"/>
      <c r="J1235" s="104"/>
      <c r="K1235" s="107"/>
      <c r="L1235" s="122"/>
      <c r="M1235" s="104"/>
    </row>
    <row r="1236" spans="1:13" s="10" customFormat="1" ht="24" x14ac:dyDescent="0.3">
      <c r="A1236" s="13" t="s">
        <v>994</v>
      </c>
      <c r="B1236" s="14" t="s">
        <v>4148</v>
      </c>
      <c r="C1236" s="159" t="s">
        <v>216</v>
      </c>
      <c r="D1236" s="160">
        <v>1583</v>
      </c>
      <c r="E1236" s="23">
        <f t="shared" si="52"/>
        <v>285.4590163934426</v>
      </c>
      <c r="F1236" s="23">
        <f t="shared" si="53"/>
        <v>1297.5409836065573</v>
      </c>
      <c r="G1236" s="159" t="s">
        <v>241</v>
      </c>
      <c r="H1236" s="2"/>
      <c r="I1236" s="105"/>
      <c r="J1236" s="104"/>
      <c r="K1236" s="107"/>
      <c r="L1236" s="122"/>
      <c r="M1236" s="104"/>
    </row>
    <row r="1237" spans="1:13" s="10" customFormat="1" ht="24" x14ac:dyDescent="0.3">
      <c r="A1237" s="13" t="s">
        <v>995</v>
      </c>
      <c r="B1237" s="14" t="s">
        <v>4149</v>
      </c>
      <c r="C1237" s="159" t="s">
        <v>216</v>
      </c>
      <c r="D1237" s="160">
        <v>1745</v>
      </c>
      <c r="E1237" s="23">
        <f t="shared" si="52"/>
        <v>314.67213114754099</v>
      </c>
      <c r="F1237" s="23">
        <f t="shared" si="53"/>
        <v>1430.327868852459</v>
      </c>
      <c r="G1237" s="159" t="s">
        <v>241</v>
      </c>
      <c r="H1237" s="2"/>
      <c r="I1237" s="105"/>
      <c r="J1237" s="104"/>
      <c r="K1237" s="107"/>
      <c r="L1237" s="122"/>
      <c r="M1237" s="104"/>
    </row>
    <row r="1238" spans="1:13" s="10" customFormat="1" ht="24.75" customHeight="1" x14ac:dyDescent="0.3">
      <c r="A1238" s="13" t="s">
        <v>996</v>
      </c>
      <c r="B1238" s="14" t="s">
        <v>4150</v>
      </c>
      <c r="C1238" s="159" t="s">
        <v>216</v>
      </c>
      <c r="D1238" s="160">
        <v>1583</v>
      </c>
      <c r="E1238" s="23">
        <f t="shared" si="52"/>
        <v>285.4590163934426</v>
      </c>
      <c r="F1238" s="23">
        <f t="shared" si="53"/>
        <v>1297.5409836065573</v>
      </c>
      <c r="G1238" s="159" t="s">
        <v>241</v>
      </c>
      <c r="H1238" s="2"/>
      <c r="I1238" s="105"/>
      <c r="J1238" s="104"/>
      <c r="K1238" s="107"/>
      <c r="L1238" s="122"/>
      <c r="M1238" s="104"/>
    </row>
    <row r="1239" spans="1:13" s="10" customFormat="1" ht="24" x14ac:dyDescent="0.3">
      <c r="A1239" s="13" t="s">
        <v>997</v>
      </c>
      <c r="B1239" s="14" t="s">
        <v>4151</v>
      </c>
      <c r="C1239" s="159" t="s">
        <v>216</v>
      </c>
      <c r="D1239" s="160">
        <v>2304</v>
      </c>
      <c r="E1239" s="23">
        <f t="shared" si="52"/>
        <v>415.47540983606558</v>
      </c>
      <c r="F1239" s="23">
        <f t="shared" si="53"/>
        <v>1888.5245901639344</v>
      </c>
      <c r="G1239" s="159" t="s">
        <v>238</v>
      </c>
      <c r="H1239" s="2"/>
      <c r="I1239" s="105"/>
      <c r="J1239" s="104"/>
      <c r="K1239" s="107"/>
      <c r="L1239" s="122"/>
      <c r="M1239" s="104"/>
    </row>
    <row r="1240" spans="1:13" s="10" customFormat="1" ht="24" customHeight="1" x14ac:dyDescent="0.3">
      <c r="A1240" s="13" t="s">
        <v>998</v>
      </c>
      <c r="B1240" s="14" t="s">
        <v>4152</v>
      </c>
      <c r="C1240" s="159" t="s">
        <v>216</v>
      </c>
      <c r="D1240" s="160">
        <v>2561</v>
      </c>
      <c r="E1240" s="23">
        <f t="shared" si="52"/>
        <v>461.81967213114757</v>
      </c>
      <c r="F1240" s="23">
        <f t="shared" si="53"/>
        <v>2099.1803278688526</v>
      </c>
      <c r="G1240" s="159" t="s">
        <v>241</v>
      </c>
      <c r="H1240" s="2"/>
      <c r="I1240" s="105"/>
      <c r="J1240" s="104"/>
      <c r="K1240" s="107"/>
      <c r="L1240" s="122"/>
      <c r="M1240" s="104"/>
    </row>
    <row r="1241" spans="1:13" s="10" customFormat="1" ht="24" customHeight="1" x14ac:dyDescent="0.3">
      <c r="A1241" s="13" t="s">
        <v>999</v>
      </c>
      <c r="B1241" s="14" t="s">
        <v>4153</v>
      </c>
      <c r="C1241" s="159" t="s">
        <v>216</v>
      </c>
      <c r="D1241" s="160">
        <v>1946</v>
      </c>
      <c r="E1241" s="23">
        <f t="shared" si="52"/>
        <v>350.91803278688525</v>
      </c>
      <c r="F1241" s="23">
        <f t="shared" si="53"/>
        <v>1595.0819672131147</v>
      </c>
      <c r="G1241" s="159" t="s">
        <v>241</v>
      </c>
      <c r="H1241" s="2"/>
      <c r="I1241" s="105"/>
      <c r="J1241" s="104"/>
      <c r="K1241" s="107"/>
      <c r="L1241" s="122"/>
      <c r="M1241" s="104"/>
    </row>
    <row r="1242" spans="1:13" s="10" customFormat="1" ht="24" x14ac:dyDescent="0.3">
      <c r="A1242" s="13" t="s">
        <v>1000</v>
      </c>
      <c r="B1242" s="14" t="s">
        <v>4154</v>
      </c>
      <c r="C1242" s="159" t="s">
        <v>216</v>
      </c>
      <c r="D1242" s="160">
        <v>1583</v>
      </c>
      <c r="E1242" s="23">
        <f t="shared" si="52"/>
        <v>285.4590163934426</v>
      </c>
      <c r="F1242" s="23">
        <f t="shared" si="53"/>
        <v>1297.5409836065573</v>
      </c>
      <c r="G1242" s="159" t="s">
        <v>241</v>
      </c>
      <c r="H1242" s="2"/>
      <c r="I1242" s="105"/>
      <c r="J1242" s="104"/>
      <c r="K1242" s="107"/>
      <c r="L1242" s="122"/>
      <c r="M1242" s="104"/>
    </row>
    <row r="1243" spans="1:13" s="10" customFormat="1" ht="24" x14ac:dyDescent="0.3">
      <c r="A1243" s="13" t="s">
        <v>1001</v>
      </c>
      <c r="B1243" s="14" t="s">
        <v>4155</v>
      </c>
      <c r="C1243" s="159" t="s">
        <v>216</v>
      </c>
      <c r="D1243" s="160">
        <v>1918</v>
      </c>
      <c r="E1243" s="23">
        <f t="shared" si="52"/>
        <v>345.86885245901641</v>
      </c>
      <c r="F1243" s="23">
        <f t="shared" si="53"/>
        <v>1572.1311475409836</v>
      </c>
      <c r="G1243" s="159" t="s">
        <v>241</v>
      </c>
      <c r="H1243" s="2"/>
      <c r="I1243" s="105"/>
      <c r="J1243" s="104"/>
      <c r="K1243" s="107"/>
      <c r="L1243" s="122"/>
      <c r="M1243" s="104"/>
    </row>
    <row r="1244" spans="1:13" s="10" customFormat="1" ht="24.75" customHeight="1" x14ac:dyDescent="0.3">
      <c r="A1244" s="13" t="s">
        <v>2697</v>
      </c>
      <c r="B1244" s="14" t="s">
        <v>4156</v>
      </c>
      <c r="C1244" s="159" t="s">
        <v>329</v>
      </c>
      <c r="D1244" s="160">
        <v>554</v>
      </c>
      <c r="E1244" s="23">
        <f t="shared" si="52"/>
        <v>99.901639344262307</v>
      </c>
      <c r="F1244" s="23">
        <f t="shared" si="53"/>
        <v>454.09836065573774</v>
      </c>
      <c r="G1244" s="159" t="s">
        <v>241</v>
      </c>
      <c r="H1244" s="2"/>
      <c r="I1244" s="105"/>
      <c r="J1244" s="104"/>
      <c r="K1244" s="107"/>
      <c r="L1244" s="122"/>
      <c r="M1244" s="104"/>
    </row>
    <row r="1245" spans="1:13" s="10" customFormat="1" ht="24.75" customHeight="1" x14ac:dyDescent="0.3">
      <c r="A1245" s="13" t="s">
        <v>1002</v>
      </c>
      <c r="B1245" s="14" t="s">
        <v>4157</v>
      </c>
      <c r="C1245" s="159" t="s">
        <v>216</v>
      </c>
      <c r="D1245" s="160">
        <v>1525</v>
      </c>
      <c r="E1245" s="23">
        <f t="shared" si="52"/>
        <v>275</v>
      </c>
      <c r="F1245" s="23">
        <f t="shared" si="53"/>
        <v>1250</v>
      </c>
      <c r="G1245" s="159" t="s">
        <v>241</v>
      </c>
      <c r="H1245" s="2"/>
      <c r="I1245" s="105"/>
      <c r="J1245" s="104"/>
      <c r="K1245" s="107"/>
      <c r="L1245" s="122"/>
      <c r="M1245" s="104"/>
    </row>
    <row r="1246" spans="1:13" s="10" customFormat="1" ht="25.5" customHeight="1" x14ac:dyDescent="0.3">
      <c r="A1246" s="13" t="s">
        <v>1003</v>
      </c>
      <c r="B1246" s="14" t="s">
        <v>4158</v>
      </c>
      <c r="C1246" s="159" t="s">
        <v>216</v>
      </c>
      <c r="D1246" s="160">
        <v>1308</v>
      </c>
      <c r="E1246" s="23">
        <f t="shared" si="52"/>
        <v>235.86885245901641</v>
      </c>
      <c r="F1246" s="23">
        <f t="shared" si="53"/>
        <v>1072.1311475409836</v>
      </c>
      <c r="G1246" s="159" t="s">
        <v>241</v>
      </c>
      <c r="H1246" s="2"/>
      <c r="I1246" s="105"/>
      <c r="J1246" s="104"/>
      <c r="K1246" s="107"/>
      <c r="L1246" s="122"/>
      <c r="M1246" s="104"/>
    </row>
    <row r="1247" spans="1:13" s="10" customFormat="1" ht="24" x14ac:dyDescent="0.3">
      <c r="A1247" s="13" t="s">
        <v>1004</v>
      </c>
      <c r="B1247" s="14" t="s">
        <v>4159</v>
      </c>
      <c r="C1247" s="159" t="s">
        <v>216</v>
      </c>
      <c r="D1247" s="160">
        <v>1308</v>
      </c>
      <c r="E1247" s="23">
        <f t="shared" si="52"/>
        <v>235.86885245901641</v>
      </c>
      <c r="F1247" s="23">
        <f t="shared" si="53"/>
        <v>1072.1311475409836</v>
      </c>
      <c r="G1247" s="159" t="s">
        <v>241</v>
      </c>
      <c r="H1247" s="2"/>
      <c r="I1247" s="105"/>
      <c r="J1247" s="104"/>
      <c r="K1247" s="107"/>
      <c r="L1247" s="122"/>
      <c r="M1247" s="104"/>
    </row>
    <row r="1248" spans="1:13" s="10" customFormat="1" ht="24" x14ac:dyDescent="0.3">
      <c r="A1248" s="13" t="s">
        <v>1005</v>
      </c>
      <c r="B1248" s="14" t="s">
        <v>4160</v>
      </c>
      <c r="C1248" s="159" t="s">
        <v>216</v>
      </c>
      <c r="D1248" s="160">
        <v>2572</v>
      </c>
      <c r="E1248" s="23">
        <f t="shared" si="52"/>
        <v>463.80327868852459</v>
      </c>
      <c r="F1248" s="23">
        <f t="shared" si="53"/>
        <v>2108.1967213114754</v>
      </c>
      <c r="G1248" s="30"/>
      <c r="H1248" s="2"/>
      <c r="I1248" s="105"/>
      <c r="J1248" s="104"/>
      <c r="K1248" s="107"/>
      <c r="L1248" s="122"/>
      <c r="M1248" s="104"/>
    </row>
    <row r="1249" spans="1:13" s="189" customFormat="1" ht="24" x14ac:dyDescent="0.3">
      <c r="A1249" s="182" t="s">
        <v>1006</v>
      </c>
      <c r="B1249" s="193" t="s">
        <v>4161</v>
      </c>
      <c r="C1249" s="184" t="s">
        <v>216</v>
      </c>
      <c r="D1249" s="185">
        <v>4386</v>
      </c>
      <c r="E1249" s="186">
        <f t="shared" si="52"/>
        <v>790.91803278688519</v>
      </c>
      <c r="F1249" s="186">
        <f t="shared" si="53"/>
        <v>3595.0819672131147</v>
      </c>
      <c r="G1249" s="184" t="s">
        <v>238</v>
      </c>
      <c r="H1249" s="169" t="s">
        <v>4854</v>
      </c>
      <c r="I1249" s="170"/>
      <c r="J1249" s="171"/>
      <c r="K1249" s="187"/>
      <c r="L1249" s="188"/>
      <c r="M1249" s="171"/>
    </row>
    <row r="1250" spans="1:13" s="10" customFormat="1" ht="24" x14ac:dyDescent="0.3">
      <c r="A1250" s="13" t="s">
        <v>2698</v>
      </c>
      <c r="B1250" s="14" t="s">
        <v>4162</v>
      </c>
      <c r="C1250" s="159" t="s">
        <v>216</v>
      </c>
      <c r="D1250" s="160">
        <v>1096</v>
      </c>
      <c r="E1250" s="23">
        <f t="shared" si="52"/>
        <v>197.63934426229508</v>
      </c>
      <c r="F1250" s="23">
        <f t="shared" si="53"/>
        <v>898.36065573770497</v>
      </c>
      <c r="G1250" s="159" t="s">
        <v>241</v>
      </c>
      <c r="H1250" s="2"/>
      <c r="I1250" s="105"/>
      <c r="J1250" s="104"/>
      <c r="K1250" s="107"/>
      <c r="L1250" s="122"/>
      <c r="M1250" s="104"/>
    </row>
    <row r="1251" spans="1:13" s="189" customFormat="1" ht="24" x14ac:dyDescent="0.3">
      <c r="A1251" s="182" t="s">
        <v>2699</v>
      </c>
      <c r="B1251" s="193" t="s">
        <v>4163</v>
      </c>
      <c r="C1251" s="184" t="s">
        <v>216</v>
      </c>
      <c r="D1251" s="185">
        <v>289</v>
      </c>
      <c r="E1251" s="186">
        <f t="shared" si="52"/>
        <v>52.114754098360656</v>
      </c>
      <c r="F1251" s="186">
        <f t="shared" si="53"/>
        <v>236.88524590163934</v>
      </c>
      <c r="G1251" s="184" t="s">
        <v>241</v>
      </c>
      <c r="H1251" s="169" t="s">
        <v>4854</v>
      </c>
      <c r="I1251" s="170"/>
      <c r="J1251" s="171"/>
      <c r="K1251" s="187"/>
      <c r="L1251" s="188"/>
      <c r="M1251" s="171"/>
    </row>
    <row r="1252" spans="1:13" s="189" customFormat="1" ht="24" x14ac:dyDescent="0.3">
      <c r="A1252" s="182" t="s">
        <v>1007</v>
      </c>
      <c r="B1252" s="193" t="s">
        <v>4164</v>
      </c>
      <c r="C1252" s="184" t="s">
        <v>216</v>
      </c>
      <c r="D1252" s="185">
        <v>3199</v>
      </c>
      <c r="E1252" s="186">
        <f t="shared" si="52"/>
        <v>576.86885245901647</v>
      </c>
      <c r="F1252" s="186">
        <f t="shared" si="53"/>
        <v>2622.1311475409839</v>
      </c>
      <c r="G1252" s="184" t="s">
        <v>238</v>
      </c>
      <c r="H1252" s="169" t="s">
        <v>4854</v>
      </c>
      <c r="I1252" s="170"/>
      <c r="J1252" s="171"/>
      <c r="K1252" s="187"/>
      <c r="L1252" s="188"/>
      <c r="M1252" s="171"/>
    </row>
    <row r="1253" spans="1:13" s="10" customFormat="1" ht="24" customHeight="1" x14ac:dyDescent="0.3">
      <c r="A1253" s="13" t="s">
        <v>1008</v>
      </c>
      <c r="B1253" s="14" t="s">
        <v>4165</v>
      </c>
      <c r="C1253" s="159" t="s">
        <v>216</v>
      </c>
      <c r="D1253" s="160">
        <v>1566</v>
      </c>
      <c r="E1253" s="23">
        <f t="shared" si="52"/>
        <v>282.39344262295083</v>
      </c>
      <c r="F1253" s="23">
        <f t="shared" si="53"/>
        <v>1283.6065573770493</v>
      </c>
      <c r="G1253" s="159" t="s">
        <v>241</v>
      </c>
      <c r="H1253" s="2"/>
      <c r="I1253" s="105"/>
      <c r="J1253" s="104"/>
      <c r="K1253" s="107"/>
      <c r="L1253" s="122"/>
      <c r="M1253" s="104"/>
    </row>
    <row r="1254" spans="1:13" s="10" customFormat="1" ht="24" customHeight="1" x14ac:dyDescent="0.3">
      <c r="A1254" s="13" t="s">
        <v>2700</v>
      </c>
      <c r="B1254" s="14" t="s">
        <v>4166</v>
      </c>
      <c r="C1254" s="159" t="s">
        <v>216</v>
      </c>
      <c r="D1254" s="160">
        <v>1230</v>
      </c>
      <c r="E1254" s="23">
        <f t="shared" si="52"/>
        <v>221.80327868852461</v>
      </c>
      <c r="F1254" s="23">
        <f t="shared" si="53"/>
        <v>1008.1967213114755</v>
      </c>
      <c r="G1254" s="159" t="s">
        <v>241</v>
      </c>
      <c r="H1254" s="2"/>
      <c r="I1254" s="105"/>
      <c r="J1254" s="104"/>
      <c r="K1254" s="107"/>
      <c r="L1254" s="122"/>
      <c r="M1254" s="104"/>
    </row>
    <row r="1255" spans="1:13" s="10" customFormat="1" ht="24" customHeight="1" x14ac:dyDescent="0.3">
      <c r="A1255" s="13" t="s">
        <v>1009</v>
      </c>
      <c r="B1255" s="14" t="s">
        <v>4167</v>
      </c>
      <c r="C1255" s="159" t="s">
        <v>216</v>
      </c>
      <c r="D1255" s="160">
        <v>1230</v>
      </c>
      <c r="E1255" s="23">
        <f t="shared" si="52"/>
        <v>221.80327868852461</v>
      </c>
      <c r="F1255" s="23">
        <f t="shared" si="53"/>
        <v>1008.1967213114755</v>
      </c>
      <c r="G1255" s="159" t="s">
        <v>241</v>
      </c>
      <c r="H1255" s="2"/>
      <c r="I1255" s="105"/>
      <c r="J1255" s="104"/>
      <c r="K1255" s="107"/>
      <c r="L1255" s="122"/>
      <c r="M1255" s="104"/>
    </row>
    <row r="1256" spans="1:13" s="189" customFormat="1" ht="24" customHeight="1" x14ac:dyDescent="0.3">
      <c r="A1256" s="182" t="s">
        <v>1010</v>
      </c>
      <c r="B1256" s="193" t="s">
        <v>4168</v>
      </c>
      <c r="C1256" s="184" t="s">
        <v>216</v>
      </c>
      <c r="D1256" s="185">
        <v>161</v>
      </c>
      <c r="E1256" s="186">
        <f t="shared" si="52"/>
        <v>29.032786885245901</v>
      </c>
      <c r="F1256" s="186">
        <f t="shared" si="53"/>
        <v>131.96721311475409</v>
      </c>
      <c r="G1256" s="184" t="s">
        <v>241</v>
      </c>
      <c r="H1256" s="169" t="s">
        <v>4854</v>
      </c>
      <c r="I1256" s="170"/>
      <c r="J1256" s="171"/>
      <c r="K1256" s="187"/>
      <c r="L1256" s="188"/>
      <c r="M1256" s="171"/>
    </row>
    <row r="1257" spans="1:13" s="189" customFormat="1" ht="23.25" customHeight="1" x14ac:dyDescent="0.3">
      <c r="A1257" s="182" t="s">
        <v>1011</v>
      </c>
      <c r="B1257" s="193" t="s">
        <v>4169</v>
      </c>
      <c r="C1257" s="184" t="s">
        <v>216</v>
      </c>
      <c r="D1257" s="185">
        <v>907</v>
      </c>
      <c r="E1257" s="186">
        <f t="shared" si="52"/>
        <v>163.55737704918033</v>
      </c>
      <c r="F1257" s="186">
        <f t="shared" si="53"/>
        <v>743.44262295081967</v>
      </c>
      <c r="G1257" s="184" t="s">
        <v>241</v>
      </c>
      <c r="H1257" s="169" t="s">
        <v>4854</v>
      </c>
      <c r="I1257" s="170"/>
      <c r="J1257" s="171"/>
      <c r="K1257" s="187"/>
      <c r="L1257" s="188"/>
      <c r="M1257" s="171"/>
    </row>
    <row r="1258" spans="1:13" s="189" customFormat="1" ht="23.25" customHeight="1" x14ac:dyDescent="0.3">
      <c r="A1258" s="182" t="s">
        <v>1012</v>
      </c>
      <c r="B1258" s="193" t="s">
        <v>4170</v>
      </c>
      <c r="C1258" s="184" t="s">
        <v>216</v>
      </c>
      <c r="D1258" s="185">
        <v>1655</v>
      </c>
      <c r="E1258" s="186">
        <f t="shared" si="52"/>
        <v>298.44262295081967</v>
      </c>
      <c r="F1258" s="186">
        <f t="shared" si="53"/>
        <v>1356.5573770491803</v>
      </c>
      <c r="G1258" s="184" t="s">
        <v>241</v>
      </c>
      <c r="H1258" s="169" t="s">
        <v>4854</v>
      </c>
      <c r="I1258" s="170"/>
      <c r="J1258" s="171"/>
      <c r="K1258" s="187"/>
      <c r="L1258" s="188"/>
      <c r="M1258" s="171"/>
    </row>
    <row r="1259" spans="1:13" s="10" customFormat="1" ht="23.25" customHeight="1" x14ac:dyDescent="0.3">
      <c r="A1259" s="13" t="s">
        <v>1013</v>
      </c>
      <c r="B1259" s="14" t="s">
        <v>4171</v>
      </c>
      <c r="C1259" s="159" t="s">
        <v>216</v>
      </c>
      <c r="D1259" s="160">
        <v>772</v>
      </c>
      <c r="E1259" s="23">
        <f t="shared" si="52"/>
        <v>139.21311475409837</v>
      </c>
      <c r="F1259" s="23">
        <f t="shared" si="53"/>
        <v>632.78688524590166</v>
      </c>
      <c r="G1259" s="159" t="s">
        <v>241</v>
      </c>
      <c r="H1259" s="2"/>
      <c r="I1259" s="105"/>
      <c r="J1259" s="104"/>
      <c r="K1259" s="107"/>
      <c r="L1259" s="122"/>
      <c r="M1259" s="104"/>
    </row>
    <row r="1260" spans="1:13" s="10" customFormat="1" ht="23.25" customHeight="1" x14ac:dyDescent="0.3">
      <c r="A1260" s="13" t="s">
        <v>2701</v>
      </c>
      <c r="B1260" s="14" t="s">
        <v>4172</v>
      </c>
      <c r="C1260" s="159" t="s">
        <v>216</v>
      </c>
      <c r="D1260" s="160">
        <v>772</v>
      </c>
      <c r="E1260" s="23">
        <f t="shared" si="52"/>
        <v>139.21311475409837</v>
      </c>
      <c r="F1260" s="23">
        <f t="shared" si="53"/>
        <v>632.78688524590166</v>
      </c>
      <c r="G1260" s="159" t="s">
        <v>241</v>
      </c>
      <c r="H1260" s="2"/>
      <c r="I1260" s="105"/>
      <c r="J1260" s="104"/>
      <c r="K1260" s="107"/>
      <c r="L1260" s="122"/>
      <c r="M1260" s="104"/>
    </row>
    <row r="1261" spans="1:13" s="10" customFormat="1" ht="24" customHeight="1" x14ac:dyDescent="0.3">
      <c r="A1261" s="13" t="s">
        <v>2702</v>
      </c>
      <c r="B1261" s="14" t="s">
        <v>4173</v>
      </c>
      <c r="C1261" s="159" t="s">
        <v>216</v>
      </c>
      <c r="D1261" s="160">
        <v>1017</v>
      </c>
      <c r="E1261" s="23">
        <f t="shared" si="52"/>
        <v>183.39344262295083</v>
      </c>
      <c r="F1261" s="23">
        <f t="shared" si="53"/>
        <v>833.60655737704917</v>
      </c>
      <c r="G1261" s="159" t="s">
        <v>241</v>
      </c>
      <c r="H1261" s="2"/>
      <c r="I1261" s="105"/>
      <c r="J1261" s="104"/>
      <c r="K1261" s="107"/>
      <c r="L1261" s="122"/>
      <c r="M1261" s="104"/>
    </row>
    <row r="1262" spans="1:13" s="10" customFormat="1" ht="24" customHeight="1" x14ac:dyDescent="0.3">
      <c r="A1262" s="13" t="s">
        <v>1014</v>
      </c>
      <c r="B1262" s="14" t="s">
        <v>4174</v>
      </c>
      <c r="C1262" s="159" t="s">
        <v>216</v>
      </c>
      <c r="D1262" s="160">
        <v>308</v>
      </c>
      <c r="E1262" s="23">
        <f t="shared" si="52"/>
        <v>55.540983606557376</v>
      </c>
      <c r="F1262" s="23">
        <f t="shared" si="53"/>
        <v>252.45901639344262</v>
      </c>
      <c r="G1262" s="159" t="s">
        <v>241</v>
      </c>
      <c r="H1262" s="2"/>
      <c r="I1262" s="105"/>
      <c r="J1262" s="104"/>
      <c r="K1262" s="107"/>
      <c r="L1262" s="122"/>
      <c r="M1262" s="104"/>
    </row>
    <row r="1263" spans="1:13" s="10" customFormat="1" ht="25.5" customHeight="1" x14ac:dyDescent="0.3">
      <c r="A1263" s="13" t="s">
        <v>1015</v>
      </c>
      <c r="B1263" s="14" t="s">
        <v>4175</v>
      </c>
      <c r="C1263" s="159" t="s">
        <v>216</v>
      </c>
      <c r="D1263" s="160">
        <v>2355</v>
      </c>
      <c r="E1263" s="23">
        <f t="shared" si="52"/>
        <v>424.67213114754099</v>
      </c>
      <c r="F1263" s="23">
        <f t="shared" si="53"/>
        <v>1930.327868852459</v>
      </c>
      <c r="G1263" s="30"/>
      <c r="H1263" s="2"/>
      <c r="I1263" s="105"/>
      <c r="J1263" s="104"/>
      <c r="K1263" s="107"/>
      <c r="L1263" s="122"/>
      <c r="M1263" s="104"/>
    </row>
    <row r="1264" spans="1:13" s="189" customFormat="1" ht="24" customHeight="1" x14ac:dyDescent="0.3">
      <c r="A1264" s="182" t="s">
        <v>2703</v>
      </c>
      <c r="B1264" s="193" t="s">
        <v>4176</v>
      </c>
      <c r="C1264" s="184" t="s">
        <v>216</v>
      </c>
      <c r="D1264" s="185">
        <v>3567</v>
      </c>
      <c r="E1264" s="186">
        <f t="shared" si="52"/>
        <v>643.22950819672133</v>
      </c>
      <c r="F1264" s="186">
        <f t="shared" si="53"/>
        <v>2923.7704918032787</v>
      </c>
      <c r="G1264" s="184" t="s">
        <v>238</v>
      </c>
      <c r="H1264" s="169"/>
      <c r="I1264" s="170"/>
      <c r="J1264" s="171"/>
      <c r="K1264" s="187"/>
      <c r="L1264" s="188"/>
      <c r="M1264" s="171"/>
    </row>
    <row r="1265" spans="1:13" s="10" customFormat="1" ht="24" customHeight="1" x14ac:dyDescent="0.3">
      <c r="A1265" s="13" t="s">
        <v>1016</v>
      </c>
      <c r="B1265" s="14" t="s">
        <v>4177</v>
      </c>
      <c r="C1265" s="159" t="s">
        <v>216</v>
      </c>
      <c r="D1265" s="160">
        <v>2751</v>
      </c>
      <c r="E1265" s="23">
        <f t="shared" si="52"/>
        <v>496.08196721311475</v>
      </c>
      <c r="F1265" s="23">
        <f t="shared" si="53"/>
        <v>2254.9180327868853</v>
      </c>
      <c r="G1265" s="159"/>
      <c r="H1265" s="2"/>
      <c r="I1265" s="105"/>
      <c r="J1265" s="104"/>
      <c r="K1265" s="107"/>
      <c r="L1265" s="122"/>
      <c r="M1265" s="104"/>
    </row>
    <row r="1266" spans="1:13" s="10" customFormat="1" ht="38.4" customHeight="1" x14ac:dyDescent="0.3">
      <c r="A1266" s="13" t="s">
        <v>1017</v>
      </c>
      <c r="B1266" s="14" t="s">
        <v>4178</v>
      </c>
      <c r="C1266" s="159" t="s">
        <v>216</v>
      </c>
      <c r="D1266" s="160">
        <v>5033</v>
      </c>
      <c r="E1266" s="23">
        <f t="shared" si="52"/>
        <v>907.59016393442619</v>
      </c>
      <c r="F1266" s="23">
        <f t="shared" si="53"/>
        <v>4125.4098360655735</v>
      </c>
      <c r="G1266" s="159" t="s">
        <v>238</v>
      </c>
      <c r="H1266" s="2"/>
      <c r="I1266" s="105"/>
      <c r="J1266" s="104"/>
      <c r="K1266" s="107"/>
      <c r="L1266" s="122"/>
      <c r="M1266" s="104"/>
    </row>
    <row r="1267" spans="1:13" s="189" customFormat="1" ht="24" customHeight="1" x14ac:dyDescent="0.3">
      <c r="A1267" s="182" t="s">
        <v>1018</v>
      </c>
      <c r="B1267" s="193" t="s">
        <v>4179</v>
      </c>
      <c r="C1267" s="184" t="s">
        <v>216</v>
      </c>
      <c r="D1267" s="185">
        <v>907</v>
      </c>
      <c r="E1267" s="186">
        <f t="shared" si="52"/>
        <v>163.55737704918033</v>
      </c>
      <c r="F1267" s="186">
        <f t="shared" si="53"/>
        <v>743.44262295081967</v>
      </c>
      <c r="G1267" s="184" t="s">
        <v>241</v>
      </c>
      <c r="H1267" s="169" t="s">
        <v>4854</v>
      </c>
      <c r="I1267" s="170"/>
      <c r="J1267" s="171"/>
      <c r="K1267" s="187"/>
      <c r="L1267" s="188"/>
      <c r="M1267" s="171"/>
    </row>
    <row r="1268" spans="1:13" s="189" customFormat="1" ht="24" customHeight="1" x14ac:dyDescent="0.3">
      <c r="A1268" s="182" t="s">
        <v>2704</v>
      </c>
      <c r="B1268" s="193" t="s">
        <v>4180</v>
      </c>
      <c r="C1268" s="184" t="s">
        <v>216</v>
      </c>
      <c r="D1268" s="185">
        <v>907</v>
      </c>
      <c r="E1268" s="186">
        <f t="shared" si="52"/>
        <v>163.55737704918033</v>
      </c>
      <c r="F1268" s="186">
        <f t="shared" si="53"/>
        <v>743.44262295081967</v>
      </c>
      <c r="G1268" s="184" t="s">
        <v>241</v>
      </c>
      <c r="H1268" s="169" t="s">
        <v>4854</v>
      </c>
      <c r="I1268" s="170"/>
      <c r="J1268" s="171"/>
      <c r="K1268" s="187"/>
      <c r="L1268" s="188"/>
      <c r="M1268" s="171"/>
    </row>
    <row r="1269" spans="1:13" s="189" customFormat="1" ht="24" customHeight="1" x14ac:dyDescent="0.3">
      <c r="A1269" s="182" t="s">
        <v>2705</v>
      </c>
      <c r="B1269" s="193" t="s">
        <v>4181</v>
      </c>
      <c r="C1269" s="184" t="s">
        <v>216</v>
      </c>
      <c r="D1269" s="185">
        <v>907</v>
      </c>
      <c r="E1269" s="186">
        <f t="shared" si="52"/>
        <v>163.55737704918033</v>
      </c>
      <c r="F1269" s="186">
        <f t="shared" si="53"/>
        <v>743.44262295081967</v>
      </c>
      <c r="G1269" s="184" t="s">
        <v>241</v>
      </c>
      <c r="H1269" s="169" t="s">
        <v>4854</v>
      </c>
      <c r="I1269" s="170"/>
      <c r="J1269" s="171"/>
      <c r="K1269" s="187"/>
      <c r="L1269" s="188"/>
      <c r="M1269" s="171"/>
    </row>
    <row r="1270" spans="1:13" s="189" customFormat="1" ht="24" customHeight="1" x14ac:dyDescent="0.3">
      <c r="A1270" s="182" t="s">
        <v>1019</v>
      </c>
      <c r="B1270" s="193" t="s">
        <v>4182</v>
      </c>
      <c r="C1270" s="184" t="s">
        <v>216</v>
      </c>
      <c r="D1270" s="185">
        <v>907</v>
      </c>
      <c r="E1270" s="186">
        <f t="shared" si="52"/>
        <v>163.55737704918033</v>
      </c>
      <c r="F1270" s="186">
        <f t="shared" si="53"/>
        <v>743.44262295081967</v>
      </c>
      <c r="G1270" s="184" t="s">
        <v>241</v>
      </c>
      <c r="H1270" s="169" t="s">
        <v>4854</v>
      </c>
      <c r="I1270" s="170"/>
      <c r="J1270" s="171"/>
      <c r="K1270" s="187"/>
      <c r="L1270" s="188"/>
      <c r="M1270" s="171"/>
    </row>
    <row r="1271" spans="1:13" s="189" customFormat="1" ht="24" customHeight="1" x14ac:dyDescent="0.3">
      <c r="A1271" s="182" t="s">
        <v>1020</v>
      </c>
      <c r="B1271" s="193" t="s">
        <v>4183</v>
      </c>
      <c r="C1271" s="184" t="s">
        <v>216</v>
      </c>
      <c r="D1271" s="185">
        <v>907</v>
      </c>
      <c r="E1271" s="186">
        <f t="shared" si="52"/>
        <v>163.55737704918033</v>
      </c>
      <c r="F1271" s="186">
        <f t="shared" si="53"/>
        <v>743.44262295081967</v>
      </c>
      <c r="G1271" s="184" t="s">
        <v>241</v>
      </c>
      <c r="H1271" s="169" t="s">
        <v>4854</v>
      </c>
      <c r="I1271" s="170"/>
      <c r="J1271" s="171"/>
      <c r="K1271" s="187"/>
      <c r="L1271" s="188"/>
      <c r="M1271" s="171"/>
    </row>
    <row r="1272" spans="1:13" s="189" customFormat="1" ht="24" x14ac:dyDescent="0.3">
      <c r="A1272" s="182" t="s">
        <v>1021</v>
      </c>
      <c r="B1272" s="193" t="s">
        <v>4184</v>
      </c>
      <c r="C1272" s="184" t="s">
        <v>216</v>
      </c>
      <c r="D1272" s="185">
        <v>907</v>
      </c>
      <c r="E1272" s="186">
        <f t="shared" si="52"/>
        <v>163.55737704918033</v>
      </c>
      <c r="F1272" s="186">
        <f t="shared" si="53"/>
        <v>743.44262295081967</v>
      </c>
      <c r="G1272" s="184" t="s">
        <v>241</v>
      </c>
      <c r="H1272" s="169" t="s">
        <v>4854</v>
      </c>
      <c r="I1272" s="170"/>
      <c r="J1272" s="171"/>
      <c r="K1272" s="187"/>
      <c r="L1272" s="188"/>
      <c r="M1272" s="171"/>
    </row>
    <row r="1273" spans="1:13" s="189" customFormat="1" ht="24.75" customHeight="1" x14ac:dyDescent="0.3">
      <c r="A1273" s="182" t="s">
        <v>1022</v>
      </c>
      <c r="B1273" s="193" t="s">
        <v>4185</v>
      </c>
      <c r="C1273" s="184" t="s">
        <v>216</v>
      </c>
      <c r="D1273" s="185">
        <v>907</v>
      </c>
      <c r="E1273" s="186">
        <f t="shared" si="52"/>
        <v>163.55737704918033</v>
      </c>
      <c r="F1273" s="186">
        <f t="shared" si="53"/>
        <v>743.44262295081967</v>
      </c>
      <c r="G1273" s="184" t="s">
        <v>241</v>
      </c>
      <c r="H1273" s="169" t="s">
        <v>4854</v>
      </c>
      <c r="I1273" s="170"/>
      <c r="J1273" s="171"/>
      <c r="K1273" s="187"/>
      <c r="L1273" s="188"/>
      <c r="M1273" s="171"/>
    </row>
    <row r="1274" spans="1:13" s="189" customFormat="1" ht="36" customHeight="1" x14ac:dyDescent="0.3">
      <c r="A1274" s="182" t="s">
        <v>2706</v>
      </c>
      <c r="B1274" s="193" t="s">
        <v>4186</v>
      </c>
      <c r="C1274" s="184" t="s">
        <v>216</v>
      </c>
      <c r="D1274" s="185">
        <v>907</v>
      </c>
      <c r="E1274" s="186">
        <f t="shared" si="52"/>
        <v>163.55737704918033</v>
      </c>
      <c r="F1274" s="186">
        <f t="shared" si="53"/>
        <v>743.44262295081967</v>
      </c>
      <c r="G1274" s="184" t="s">
        <v>241</v>
      </c>
      <c r="H1274" s="169" t="s">
        <v>4854</v>
      </c>
      <c r="I1274" s="170"/>
      <c r="J1274" s="171"/>
      <c r="K1274" s="187"/>
      <c r="L1274" s="188"/>
      <c r="M1274" s="171"/>
    </row>
    <row r="1275" spans="1:13" s="189" customFormat="1" ht="36" customHeight="1" x14ac:dyDescent="0.3">
      <c r="A1275" s="182" t="s">
        <v>1023</v>
      </c>
      <c r="B1275" s="193" t="s">
        <v>4187</v>
      </c>
      <c r="C1275" s="184" t="s">
        <v>216</v>
      </c>
      <c r="D1275" s="185">
        <v>1943</v>
      </c>
      <c r="E1275" s="186">
        <f t="shared" si="52"/>
        <v>350.3770491803279</v>
      </c>
      <c r="F1275" s="186">
        <f t="shared" si="53"/>
        <v>1592.6229508196723</v>
      </c>
      <c r="G1275" s="184" t="s">
        <v>241</v>
      </c>
      <c r="H1275" s="169" t="s">
        <v>4854</v>
      </c>
      <c r="I1275" s="170"/>
      <c r="J1275" s="171"/>
      <c r="K1275" s="187"/>
      <c r="L1275" s="188"/>
      <c r="M1275" s="171"/>
    </row>
    <row r="1276" spans="1:13" s="10" customFormat="1" ht="36" customHeight="1" x14ac:dyDescent="0.3">
      <c r="A1276" s="13" t="s">
        <v>2707</v>
      </c>
      <c r="B1276" s="14" t="s">
        <v>4188</v>
      </c>
      <c r="C1276" s="159" t="s">
        <v>216</v>
      </c>
      <c r="D1276" s="160">
        <v>1510</v>
      </c>
      <c r="E1276" s="23">
        <f t="shared" si="52"/>
        <v>272.29508196721315</v>
      </c>
      <c r="F1276" s="23">
        <f t="shared" si="53"/>
        <v>1237.704918032787</v>
      </c>
      <c r="G1276" s="159" t="s">
        <v>241</v>
      </c>
      <c r="H1276" s="2"/>
      <c r="I1276" s="105"/>
      <c r="J1276" s="104"/>
      <c r="K1276" s="107"/>
      <c r="L1276" s="122"/>
      <c r="M1276" s="104"/>
    </row>
    <row r="1277" spans="1:13" s="10" customFormat="1" ht="36" customHeight="1" x14ac:dyDescent="0.3">
      <c r="A1277" s="13" t="s">
        <v>1024</v>
      </c>
      <c r="B1277" s="14" t="s">
        <v>4189</v>
      </c>
      <c r="C1277" s="159" t="s">
        <v>216</v>
      </c>
      <c r="D1277" s="160">
        <v>2478</v>
      </c>
      <c r="E1277" s="23">
        <f t="shared" si="52"/>
        <v>446.85245901639348</v>
      </c>
      <c r="F1277" s="23">
        <f t="shared" si="53"/>
        <v>2031.1475409836066</v>
      </c>
      <c r="G1277" s="159" t="s">
        <v>241</v>
      </c>
      <c r="H1277" s="2"/>
      <c r="I1277" s="105"/>
      <c r="J1277" s="104"/>
      <c r="K1277" s="107"/>
      <c r="L1277" s="122"/>
      <c r="M1277" s="104"/>
    </row>
    <row r="1278" spans="1:13" s="189" customFormat="1" ht="25.5" customHeight="1" x14ac:dyDescent="0.3">
      <c r="A1278" s="182" t="s">
        <v>1025</v>
      </c>
      <c r="B1278" s="193" t="s">
        <v>4257</v>
      </c>
      <c r="C1278" s="184" t="s">
        <v>216</v>
      </c>
      <c r="D1278" s="185">
        <v>861</v>
      </c>
      <c r="E1278" s="186">
        <f t="shared" si="52"/>
        <v>155.26229508196721</v>
      </c>
      <c r="F1278" s="186">
        <f t="shared" si="53"/>
        <v>705.73770491803282</v>
      </c>
      <c r="G1278" s="184"/>
      <c r="H1278" s="169" t="s">
        <v>4854</v>
      </c>
      <c r="I1278" s="170"/>
      <c r="J1278" s="171"/>
      <c r="K1278" s="187"/>
      <c r="L1278" s="188"/>
      <c r="M1278" s="171"/>
    </row>
    <row r="1279" spans="1:13" s="10" customFormat="1" ht="36" x14ac:dyDescent="0.3">
      <c r="A1279" s="13" t="s">
        <v>1026</v>
      </c>
      <c r="B1279" s="14" t="s">
        <v>4190</v>
      </c>
      <c r="C1279" s="159" t="s">
        <v>216</v>
      </c>
      <c r="D1279" s="160">
        <v>2013</v>
      </c>
      <c r="E1279" s="23">
        <f t="shared" si="52"/>
        <v>363</v>
      </c>
      <c r="F1279" s="23">
        <f t="shared" si="53"/>
        <v>1650</v>
      </c>
      <c r="G1279" s="159" t="s">
        <v>241</v>
      </c>
      <c r="H1279" s="2"/>
      <c r="I1279" s="105"/>
      <c r="J1279" s="104"/>
      <c r="K1279" s="107"/>
      <c r="L1279" s="122"/>
      <c r="M1279" s="104"/>
    </row>
    <row r="1280" spans="1:13" s="10" customFormat="1" ht="24" x14ac:dyDescent="0.3">
      <c r="A1280" s="13" t="s">
        <v>1027</v>
      </c>
      <c r="B1280" s="14" t="s">
        <v>4191</v>
      </c>
      <c r="C1280" s="159" t="s">
        <v>216</v>
      </c>
      <c r="D1280" s="160">
        <v>2516</v>
      </c>
      <c r="E1280" s="23">
        <f t="shared" si="52"/>
        <v>453.70491803278691</v>
      </c>
      <c r="F1280" s="23">
        <f t="shared" si="53"/>
        <v>2062.2950819672133</v>
      </c>
      <c r="G1280" s="159" t="s">
        <v>241</v>
      </c>
      <c r="H1280" s="2"/>
      <c r="I1280" s="105"/>
      <c r="J1280" s="104"/>
      <c r="K1280" s="107"/>
      <c r="L1280" s="122"/>
      <c r="M1280" s="104"/>
    </row>
    <row r="1281" spans="1:13" s="10" customFormat="1" ht="24" x14ac:dyDescent="0.3">
      <c r="A1281" s="13" t="s">
        <v>2708</v>
      </c>
      <c r="B1281" s="14" t="s">
        <v>4192</v>
      </c>
      <c r="C1281" s="159" t="s">
        <v>216</v>
      </c>
      <c r="D1281" s="160">
        <v>1007</v>
      </c>
      <c r="E1281" s="23">
        <f t="shared" si="52"/>
        <v>181.59016393442624</v>
      </c>
      <c r="F1281" s="23">
        <f t="shared" si="53"/>
        <v>825.40983606557381</v>
      </c>
      <c r="G1281" s="159" t="s">
        <v>241</v>
      </c>
      <c r="H1281" s="2"/>
      <c r="I1281" s="105"/>
      <c r="J1281" s="104"/>
      <c r="K1281" s="107"/>
      <c r="L1281" s="122"/>
      <c r="M1281" s="104"/>
    </row>
    <row r="1282" spans="1:13" s="10" customFormat="1" ht="25.5" customHeight="1" x14ac:dyDescent="0.3">
      <c r="A1282" s="13" t="s">
        <v>1028</v>
      </c>
      <c r="B1282" s="14" t="s">
        <v>4193</v>
      </c>
      <c r="C1282" s="159" t="s">
        <v>216</v>
      </c>
      <c r="D1282" s="160">
        <v>1007</v>
      </c>
      <c r="E1282" s="23">
        <f t="shared" si="52"/>
        <v>181.59016393442624</v>
      </c>
      <c r="F1282" s="23">
        <f t="shared" si="53"/>
        <v>825.40983606557381</v>
      </c>
      <c r="G1282" s="159"/>
      <c r="H1282" s="2"/>
      <c r="I1282" s="105"/>
      <c r="J1282" s="104"/>
      <c r="K1282" s="107"/>
      <c r="L1282" s="122"/>
      <c r="M1282" s="104"/>
    </row>
    <row r="1283" spans="1:13" s="10" customFormat="1" ht="25.5" customHeight="1" x14ac:dyDescent="0.3">
      <c r="A1283" s="159" t="s">
        <v>1029</v>
      </c>
      <c r="B1283" s="3" t="s">
        <v>4259</v>
      </c>
      <c r="C1283" s="159" t="s">
        <v>216</v>
      </c>
      <c r="D1283" s="160">
        <v>2981</v>
      </c>
      <c r="E1283" s="23">
        <f t="shared" si="52"/>
        <v>537.55737704918033</v>
      </c>
      <c r="F1283" s="23">
        <f t="shared" si="53"/>
        <v>2443.4426229508199</v>
      </c>
      <c r="G1283" s="159" t="s">
        <v>241</v>
      </c>
      <c r="H1283" s="2"/>
      <c r="I1283" s="105"/>
      <c r="J1283" s="104"/>
      <c r="K1283" s="107"/>
      <c r="L1283" s="122"/>
      <c r="M1283" s="104"/>
    </row>
    <row r="1284" spans="1:13" s="10" customFormat="1" ht="25.5" customHeight="1" x14ac:dyDescent="0.3">
      <c r="A1284" s="159" t="s">
        <v>1030</v>
      </c>
      <c r="B1284" s="3" t="s">
        <v>4194</v>
      </c>
      <c r="C1284" s="159" t="s">
        <v>216</v>
      </c>
      <c r="D1284" s="159">
        <v>1454</v>
      </c>
      <c r="E1284" s="23">
        <f t="shared" si="52"/>
        <v>262.19672131147541</v>
      </c>
      <c r="F1284" s="23">
        <f t="shared" si="53"/>
        <v>1191.8032786885246</v>
      </c>
      <c r="G1284" s="159" t="s">
        <v>241</v>
      </c>
      <c r="H1284" s="2"/>
      <c r="I1284" s="105"/>
      <c r="J1284" s="104"/>
      <c r="K1284" s="107"/>
      <c r="L1284" s="122"/>
      <c r="M1284" s="104"/>
    </row>
    <row r="1285" spans="1:13" s="10" customFormat="1" ht="36" x14ac:dyDescent="0.3">
      <c r="A1285" s="159" t="s">
        <v>1031</v>
      </c>
      <c r="B1285" s="3" t="s">
        <v>4258</v>
      </c>
      <c r="C1285" s="159" t="s">
        <v>216</v>
      </c>
      <c r="D1285" s="160">
        <v>4692</v>
      </c>
      <c r="E1285" s="23">
        <f t="shared" si="52"/>
        <v>846.09836065573779</v>
      </c>
      <c r="F1285" s="23">
        <f t="shared" si="53"/>
        <v>3845.9016393442625</v>
      </c>
      <c r="G1285" s="159" t="s">
        <v>241</v>
      </c>
      <c r="H1285" s="2"/>
      <c r="I1285" s="105"/>
      <c r="J1285" s="104"/>
      <c r="K1285" s="107"/>
      <c r="L1285" s="122"/>
      <c r="M1285" s="104"/>
    </row>
    <row r="1286" spans="1:13" s="10" customFormat="1" ht="36" x14ac:dyDescent="0.3">
      <c r="A1286" s="159" t="s">
        <v>1032</v>
      </c>
      <c r="B1286" s="3" t="s">
        <v>4260</v>
      </c>
      <c r="C1286" s="159" t="s">
        <v>216</v>
      </c>
      <c r="D1286" s="34">
        <v>4909</v>
      </c>
      <c r="E1286" s="23">
        <f t="shared" si="52"/>
        <v>885.22950819672133</v>
      </c>
      <c r="F1286" s="23">
        <f t="shared" si="53"/>
        <v>4023.7704918032787</v>
      </c>
      <c r="G1286" s="159" t="s">
        <v>241</v>
      </c>
      <c r="H1286" s="2"/>
      <c r="I1286" s="105"/>
      <c r="J1286" s="104"/>
      <c r="K1286" s="107"/>
      <c r="L1286" s="122"/>
      <c r="M1286" s="104"/>
    </row>
    <row r="1287" spans="1:13" s="10" customFormat="1" ht="36" x14ac:dyDescent="0.3">
      <c r="A1287" s="159" t="s">
        <v>1033</v>
      </c>
      <c r="B1287" s="3" t="s">
        <v>4261</v>
      </c>
      <c r="C1287" s="159" t="s">
        <v>216</v>
      </c>
      <c r="D1287" s="34">
        <v>4909</v>
      </c>
      <c r="E1287" s="23">
        <f t="shared" si="52"/>
        <v>885.22950819672133</v>
      </c>
      <c r="F1287" s="23">
        <f t="shared" si="53"/>
        <v>4023.7704918032787</v>
      </c>
      <c r="G1287" s="159" t="s">
        <v>241</v>
      </c>
      <c r="H1287" s="2"/>
      <c r="I1287" s="105"/>
      <c r="J1287" s="104"/>
      <c r="K1287" s="107"/>
      <c r="L1287" s="122"/>
      <c r="M1287" s="104"/>
    </row>
    <row r="1288" spans="1:13" s="10" customFormat="1" ht="36" x14ac:dyDescent="0.3">
      <c r="A1288" s="159" t="s">
        <v>1034</v>
      </c>
      <c r="B1288" s="3" t="s">
        <v>4262</v>
      </c>
      <c r="C1288" s="159" t="s">
        <v>216</v>
      </c>
      <c r="D1288" s="34">
        <v>4909</v>
      </c>
      <c r="E1288" s="23">
        <f t="shared" si="52"/>
        <v>885.22950819672133</v>
      </c>
      <c r="F1288" s="23">
        <f t="shared" si="53"/>
        <v>4023.7704918032787</v>
      </c>
      <c r="G1288" s="159" t="s">
        <v>241</v>
      </c>
      <c r="H1288" s="2"/>
      <c r="I1288" s="105"/>
      <c r="J1288" s="104"/>
      <c r="K1288" s="107"/>
      <c r="L1288" s="122"/>
      <c r="M1288" s="104"/>
    </row>
    <row r="1289" spans="1:13" s="10" customFormat="1" ht="36" x14ac:dyDescent="0.3">
      <c r="A1289" s="159" t="s">
        <v>2709</v>
      </c>
      <c r="B1289" s="3" t="s">
        <v>4263</v>
      </c>
      <c r="C1289" s="159" t="s">
        <v>216</v>
      </c>
      <c r="D1289" s="34">
        <v>4909</v>
      </c>
      <c r="E1289" s="23">
        <f t="shared" si="52"/>
        <v>885.22950819672133</v>
      </c>
      <c r="F1289" s="23">
        <f t="shared" si="53"/>
        <v>4023.7704918032787</v>
      </c>
      <c r="G1289" s="159" t="s">
        <v>241</v>
      </c>
      <c r="H1289" s="2"/>
      <c r="I1289" s="105"/>
      <c r="J1289" s="104"/>
      <c r="K1289" s="107"/>
      <c r="L1289" s="122"/>
      <c r="M1289" s="104"/>
    </row>
    <row r="1290" spans="1:13" s="10" customFormat="1" ht="24" x14ac:dyDescent="0.3">
      <c r="A1290" s="159" t="s">
        <v>1035</v>
      </c>
      <c r="B1290" s="3" t="s">
        <v>4195</v>
      </c>
      <c r="C1290" s="35" t="s">
        <v>216</v>
      </c>
      <c r="D1290" s="34">
        <v>2203</v>
      </c>
      <c r="E1290" s="23">
        <f t="shared" si="52"/>
        <v>397.26229508196724</v>
      </c>
      <c r="F1290" s="23">
        <f t="shared" si="53"/>
        <v>1805.7377049180329</v>
      </c>
      <c r="G1290" s="159" t="s">
        <v>241</v>
      </c>
      <c r="H1290" s="2"/>
      <c r="I1290" s="105"/>
      <c r="J1290" s="104"/>
      <c r="K1290" s="107"/>
      <c r="L1290" s="122"/>
      <c r="M1290" s="104"/>
    </row>
    <row r="1291" spans="1:13" s="10" customFormat="1" ht="24" x14ac:dyDescent="0.3">
      <c r="A1291" s="159" t="s">
        <v>1036</v>
      </c>
      <c r="B1291" s="3" t="s">
        <v>4196</v>
      </c>
      <c r="C1291" s="35" t="s">
        <v>216</v>
      </c>
      <c r="D1291" s="34">
        <v>5894</v>
      </c>
      <c r="E1291" s="23">
        <f t="shared" si="52"/>
        <v>1062.8524590163934</v>
      </c>
      <c r="F1291" s="23">
        <f t="shared" si="53"/>
        <v>4831.1475409836066</v>
      </c>
      <c r="G1291" s="159" t="s">
        <v>241</v>
      </c>
      <c r="H1291" s="2"/>
      <c r="I1291" s="105"/>
      <c r="J1291" s="104"/>
      <c r="K1291" s="107"/>
      <c r="L1291" s="122"/>
      <c r="M1291" s="104"/>
    </row>
    <row r="1292" spans="1:13" s="10" customFormat="1" ht="24" x14ac:dyDescent="0.3">
      <c r="A1292" s="159" t="s">
        <v>1037</v>
      </c>
      <c r="B1292" s="3" t="s">
        <v>4197</v>
      </c>
      <c r="C1292" s="35" t="s">
        <v>216</v>
      </c>
      <c r="D1292" s="34">
        <v>939</v>
      </c>
      <c r="E1292" s="23">
        <f t="shared" si="52"/>
        <v>169.32786885245903</v>
      </c>
      <c r="F1292" s="23">
        <f t="shared" si="53"/>
        <v>769.67213114754099</v>
      </c>
      <c r="G1292" s="159" t="s">
        <v>241</v>
      </c>
      <c r="H1292" s="2"/>
      <c r="I1292" s="105"/>
      <c r="J1292" s="104"/>
      <c r="K1292" s="107"/>
      <c r="L1292" s="122"/>
      <c r="M1292" s="104"/>
    </row>
    <row r="1293" spans="1:13" s="10" customFormat="1" ht="24" x14ac:dyDescent="0.3">
      <c r="A1293" s="13" t="s">
        <v>1038</v>
      </c>
      <c r="B1293" s="14" t="s">
        <v>4198</v>
      </c>
      <c r="C1293" s="159" t="s">
        <v>216</v>
      </c>
      <c r="D1293" s="160">
        <v>705</v>
      </c>
      <c r="E1293" s="23">
        <f t="shared" si="52"/>
        <v>127.1311475409836</v>
      </c>
      <c r="F1293" s="23">
        <f t="shared" si="53"/>
        <v>577.86885245901635</v>
      </c>
      <c r="G1293" s="16"/>
      <c r="H1293" s="2"/>
      <c r="I1293" s="105"/>
      <c r="J1293" s="104"/>
      <c r="K1293" s="107"/>
      <c r="L1293" s="122"/>
      <c r="M1293" s="104"/>
    </row>
    <row r="1294" spans="1:13" s="10" customFormat="1" ht="22.2" customHeight="1" x14ac:dyDescent="0.3">
      <c r="A1294" s="159" t="s">
        <v>2710</v>
      </c>
      <c r="B1294" s="3" t="s">
        <v>1039</v>
      </c>
      <c r="C1294" s="35" t="s">
        <v>216</v>
      </c>
      <c r="D1294" s="34">
        <v>3892</v>
      </c>
      <c r="E1294" s="23">
        <f t="shared" si="52"/>
        <v>701.8360655737705</v>
      </c>
      <c r="F1294" s="23">
        <f t="shared" si="53"/>
        <v>3190.1639344262294</v>
      </c>
      <c r="G1294" s="159"/>
      <c r="H1294" s="2"/>
      <c r="I1294" s="105"/>
      <c r="J1294" s="104"/>
      <c r="K1294" s="107"/>
      <c r="L1294" s="122"/>
      <c r="M1294" s="104"/>
    </row>
    <row r="1295" spans="1:13" s="189" customFormat="1" ht="24" x14ac:dyDescent="0.3">
      <c r="A1295" s="182" t="s">
        <v>2711</v>
      </c>
      <c r="B1295" s="217" t="s">
        <v>4199</v>
      </c>
      <c r="C1295" s="221" t="s">
        <v>216</v>
      </c>
      <c r="D1295" s="222">
        <v>3628</v>
      </c>
      <c r="E1295" s="186">
        <f t="shared" si="52"/>
        <v>654.22950819672133</v>
      </c>
      <c r="F1295" s="186">
        <f t="shared" si="53"/>
        <v>2973.7704918032787</v>
      </c>
      <c r="G1295" s="184" t="s">
        <v>238</v>
      </c>
      <c r="H1295" s="169" t="s">
        <v>4854</v>
      </c>
      <c r="I1295" s="170"/>
      <c r="J1295" s="171"/>
      <c r="K1295" s="187"/>
      <c r="L1295" s="188"/>
      <c r="M1295" s="171"/>
    </row>
    <row r="1296" spans="1:13" s="189" customFormat="1" ht="24" x14ac:dyDescent="0.3">
      <c r="A1296" s="184" t="s">
        <v>2712</v>
      </c>
      <c r="B1296" s="217" t="s">
        <v>4200</v>
      </c>
      <c r="C1296" s="221" t="s">
        <v>216</v>
      </c>
      <c r="D1296" s="222">
        <v>3628</v>
      </c>
      <c r="E1296" s="186">
        <f t="shared" si="52"/>
        <v>654.22950819672133</v>
      </c>
      <c r="F1296" s="186">
        <f t="shared" si="53"/>
        <v>2973.7704918032787</v>
      </c>
      <c r="G1296" s="184" t="s">
        <v>238</v>
      </c>
      <c r="H1296" s="169" t="s">
        <v>4854</v>
      </c>
      <c r="I1296" s="170"/>
      <c r="J1296" s="171"/>
      <c r="K1296" s="187"/>
      <c r="L1296" s="188"/>
      <c r="M1296" s="171"/>
    </row>
    <row r="1297" spans="1:13" s="189" customFormat="1" ht="24" x14ac:dyDescent="0.3">
      <c r="A1297" s="182" t="s">
        <v>1040</v>
      </c>
      <c r="B1297" s="217" t="s">
        <v>4201</v>
      </c>
      <c r="C1297" s="221" t="s">
        <v>216</v>
      </c>
      <c r="D1297" s="222">
        <v>3628</v>
      </c>
      <c r="E1297" s="186">
        <f t="shared" si="52"/>
        <v>654.22950819672133</v>
      </c>
      <c r="F1297" s="186">
        <f t="shared" si="53"/>
        <v>2973.7704918032787</v>
      </c>
      <c r="G1297" s="184" t="s">
        <v>238</v>
      </c>
      <c r="H1297" s="169" t="s">
        <v>4854</v>
      </c>
      <c r="I1297" s="170"/>
      <c r="J1297" s="171"/>
      <c r="K1297" s="187"/>
      <c r="L1297" s="188"/>
      <c r="M1297" s="171"/>
    </row>
    <row r="1298" spans="1:13" s="189" customFormat="1" ht="24" x14ac:dyDescent="0.3">
      <c r="A1298" s="184" t="s">
        <v>2374</v>
      </c>
      <c r="B1298" s="217" t="s">
        <v>4202</v>
      </c>
      <c r="C1298" s="221" t="s">
        <v>216</v>
      </c>
      <c r="D1298" s="222">
        <v>950</v>
      </c>
      <c r="E1298" s="186">
        <f t="shared" ref="E1298:E1356" si="54">D1298/1.22*0.22</f>
        <v>171.31147540983608</v>
      </c>
      <c r="F1298" s="186">
        <f t="shared" ref="F1298:F1356" si="55">D1298/1.22</f>
        <v>778.68852459016398</v>
      </c>
      <c r="G1298" s="184" t="s">
        <v>241</v>
      </c>
      <c r="H1298" s="169" t="s">
        <v>4854</v>
      </c>
      <c r="I1298" s="170"/>
      <c r="J1298" s="171"/>
      <c r="K1298" s="187"/>
      <c r="L1298" s="188"/>
      <c r="M1298" s="171"/>
    </row>
    <row r="1299" spans="1:13" s="189" customFormat="1" ht="24" x14ac:dyDescent="0.3">
      <c r="A1299" s="182" t="s">
        <v>2375</v>
      </c>
      <c r="B1299" s="217" t="s">
        <v>4203</v>
      </c>
      <c r="C1299" s="221" t="s">
        <v>216</v>
      </c>
      <c r="D1299" s="222">
        <v>950</v>
      </c>
      <c r="E1299" s="186">
        <f t="shared" si="54"/>
        <v>171.31147540983608</v>
      </c>
      <c r="F1299" s="186">
        <f t="shared" si="55"/>
        <v>778.68852459016398</v>
      </c>
      <c r="G1299" s="184" t="s">
        <v>241</v>
      </c>
      <c r="H1299" s="169" t="s">
        <v>4854</v>
      </c>
      <c r="I1299" s="170"/>
      <c r="J1299" s="171"/>
      <c r="K1299" s="187"/>
      <c r="L1299" s="188"/>
      <c r="M1299" s="171"/>
    </row>
    <row r="1300" spans="1:13" s="189" customFormat="1" ht="24" x14ac:dyDescent="0.3">
      <c r="A1300" s="221" t="s">
        <v>2376</v>
      </c>
      <c r="B1300" s="217" t="s">
        <v>4204</v>
      </c>
      <c r="C1300" s="221" t="s">
        <v>216</v>
      </c>
      <c r="D1300" s="222">
        <v>950</v>
      </c>
      <c r="E1300" s="186">
        <f t="shared" si="54"/>
        <v>171.31147540983608</v>
      </c>
      <c r="F1300" s="186">
        <f t="shared" si="55"/>
        <v>778.68852459016398</v>
      </c>
      <c r="G1300" s="184" t="s">
        <v>241</v>
      </c>
      <c r="H1300" s="169" t="s">
        <v>4854</v>
      </c>
      <c r="I1300" s="170"/>
      <c r="J1300" s="171"/>
      <c r="K1300" s="187"/>
      <c r="L1300" s="188"/>
      <c r="M1300" s="171"/>
    </row>
    <row r="1301" spans="1:13" s="189" customFormat="1" ht="24" x14ac:dyDescent="0.3">
      <c r="A1301" s="182" t="s">
        <v>2713</v>
      </c>
      <c r="B1301" s="217" t="s">
        <v>4205</v>
      </c>
      <c r="C1301" s="221" t="s">
        <v>216</v>
      </c>
      <c r="D1301" s="222">
        <v>950</v>
      </c>
      <c r="E1301" s="186">
        <f t="shared" si="54"/>
        <v>171.31147540983608</v>
      </c>
      <c r="F1301" s="186">
        <f t="shared" si="55"/>
        <v>778.68852459016398</v>
      </c>
      <c r="G1301" s="184" t="s">
        <v>241</v>
      </c>
      <c r="H1301" s="169" t="s">
        <v>4854</v>
      </c>
      <c r="I1301" s="170"/>
      <c r="J1301" s="171"/>
      <c r="K1301" s="187"/>
      <c r="L1301" s="188"/>
      <c r="M1301" s="171"/>
    </row>
    <row r="1302" spans="1:13" s="189" customFormat="1" ht="24" x14ac:dyDescent="0.3">
      <c r="A1302" s="221" t="s">
        <v>2377</v>
      </c>
      <c r="B1302" s="217" t="s">
        <v>4206</v>
      </c>
      <c r="C1302" s="221" t="s">
        <v>216</v>
      </c>
      <c r="D1302" s="222">
        <v>950</v>
      </c>
      <c r="E1302" s="186">
        <f t="shared" si="54"/>
        <v>171.31147540983608</v>
      </c>
      <c r="F1302" s="186">
        <f t="shared" si="55"/>
        <v>778.68852459016398</v>
      </c>
      <c r="G1302" s="184" t="s">
        <v>241</v>
      </c>
      <c r="H1302" s="169" t="s">
        <v>4854</v>
      </c>
      <c r="I1302" s="170"/>
      <c r="J1302" s="171"/>
      <c r="K1302" s="187"/>
      <c r="L1302" s="188"/>
      <c r="M1302" s="171"/>
    </row>
    <row r="1303" spans="1:13" s="10" customFormat="1" ht="24" x14ac:dyDescent="0.3">
      <c r="A1303" s="36" t="s">
        <v>2378</v>
      </c>
      <c r="B1303" s="37" t="s">
        <v>4264</v>
      </c>
      <c r="C1303" s="36" t="s">
        <v>216</v>
      </c>
      <c r="D1303" s="38">
        <v>4909</v>
      </c>
      <c r="E1303" s="23">
        <f t="shared" si="54"/>
        <v>885.22950819672133</v>
      </c>
      <c r="F1303" s="23">
        <f t="shared" si="55"/>
        <v>4023.7704918032787</v>
      </c>
      <c r="G1303" s="26" t="s">
        <v>2379</v>
      </c>
      <c r="H1303" s="2"/>
      <c r="I1303" s="105"/>
      <c r="J1303" s="104"/>
      <c r="K1303" s="107"/>
      <c r="L1303" s="122"/>
      <c r="M1303" s="104"/>
    </row>
    <row r="1304" spans="1:13" s="10" customFormat="1" ht="24" x14ac:dyDescent="0.3">
      <c r="A1304" s="5" t="s">
        <v>2509</v>
      </c>
      <c r="B1304" s="6" t="s">
        <v>2510</v>
      </c>
      <c r="C1304" s="5" t="s">
        <v>216</v>
      </c>
      <c r="D1304" s="5">
        <v>644</v>
      </c>
      <c r="E1304" s="23">
        <f t="shared" si="54"/>
        <v>116.1311475409836</v>
      </c>
      <c r="F1304" s="23">
        <f t="shared" si="55"/>
        <v>527.86885245901635</v>
      </c>
      <c r="G1304" s="5"/>
      <c r="H1304" s="2"/>
      <c r="I1304" s="105"/>
      <c r="J1304" s="104"/>
      <c r="K1304" s="107"/>
      <c r="L1304" s="122"/>
      <c r="M1304" s="104"/>
    </row>
    <row r="1305" spans="1:13" s="10" customFormat="1" ht="24" x14ac:dyDescent="0.3">
      <c r="A1305" s="5" t="s">
        <v>2511</v>
      </c>
      <c r="B1305" s="6" t="s">
        <v>4207</v>
      </c>
      <c r="C1305" s="5" t="s">
        <v>216</v>
      </c>
      <c r="D1305" s="5">
        <v>644</v>
      </c>
      <c r="E1305" s="23">
        <f t="shared" si="54"/>
        <v>116.1311475409836</v>
      </c>
      <c r="F1305" s="23">
        <f t="shared" si="55"/>
        <v>527.86885245901635</v>
      </c>
      <c r="G1305" s="5"/>
      <c r="H1305" s="2"/>
      <c r="I1305" s="105"/>
      <c r="J1305" s="104"/>
      <c r="K1305" s="107"/>
      <c r="L1305" s="122"/>
      <c r="M1305" s="104"/>
    </row>
    <row r="1306" spans="1:13" s="10" customFormat="1" ht="24" x14ac:dyDescent="0.3">
      <c r="A1306" s="5" t="s">
        <v>2512</v>
      </c>
      <c r="B1306" s="6" t="s">
        <v>4208</v>
      </c>
      <c r="C1306" s="5" t="s">
        <v>216</v>
      </c>
      <c r="D1306" s="5">
        <v>644</v>
      </c>
      <c r="E1306" s="23">
        <f t="shared" si="54"/>
        <v>116.1311475409836</v>
      </c>
      <c r="F1306" s="23">
        <f t="shared" si="55"/>
        <v>527.86885245901635</v>
      </c>
      <c r="G1306" s="5"/>
      <c r="H1306" s="2"/>
      <c r="I1306" s="105"/>
      <c r="J1306" s="104"/>
      <c r="K1306" s="107"/>
      <c r="L1306" s="122"/>
      <c r="M1306" s="104"/>
    </row>
    <row r="1307" spans="1:13" s="10" customFormat="1" ht="24" x14ac:dyDescent="0.3">
      <c r="A1307" s="5" t="s">
        <v>2513</v>
      </c>
      <c r="B1307" s="6" t="s">
        <v>4209</v>
      </c>
      <c r="C1307" s="5" t="s">
        <v>216</v>
      </c>
      <c r="D1307" s="5">
        <v>644</v>
      </c>
      <c r="E1307" s="23">
        <f t="shared" si="54"/>
        <v>116.1311475409836</v>
      </c>
      <c r="F1307" s="23">
        <f t="shared" si="55"/>
        <v>527.86885245901635</v>
      </c>
      <c r="G1307" s="5"/>
      <c r="H1307" s="2"/>
      <c r="I1307" s="105"/>
      <c r="J1307" s="104"/>
      <c r="K1307" s="107"/>
      <c r="L1307" s="122"/>
      <c r="M1307" s="104"/>
    </row>
    <row r="1308" spans="1:13" s="10" customFormat="1" ht="24" x14ac:dyDescent="0.3">
      <c r="A1308" s="5" t="s">
        <v>2514</v>
      </c>
      <c r="B1308" s="6" t="s">
        <v>4210</v>
      </c>
      <c r="C1308" s="5" t="s">
        <v>216</v>
      </c>
      <c r="D1308" s="5">
        <v>644</v>
      </c>
      <c r="E1308" s="23">
        <f t="shared" si="54"/>
        <v>116.1311475409836</v>
      </c>
      <c r="F1308" s="23">
        <f t="shared" si="55"/>
        <v>527.86885245901635</v>
      </c>
      <c r="G1308" s="5"/>
      <c r="H1308" s="2"/>
      <c r="I1308" s="105"/>
      <c r="J1308" s="104"/>
      <c r="K1308" s="107"/>
      <c r="L1308" s="122"/>
      <c r="M1308" s="104"/>
    </row>
    <row r="1309" spans="1:13" s="10" customFormat="1" ht="24" x14ac:dyDescent="0.3">
      <c r="A1309" s="5" t="s">
        <v>2714</v>
      </c>
      <c r="B1309" s="6" t="s">
        <v>4211</v>
      </c>
      <c r="C1309" s="5" t="s">
        <v>216</v>
      </c>
      <c r="D1309" s="5">
        <v>644</v>
      </c>
      <c r="E1309" s="23">
        <f t="shared" si="54"/>
        <v>116.1311475409836</v>
      </c>
      <c r="F1309" s="23">
        <f t="shared" si="55"/>
        <v>527.86885245901635</v>
      </c>
      <c r="G1309" s="5"/>
      <c r="H1309" s="2"/>
      <c r="I1309" s="105"/>
      <c r="J1309" s="104"/>
      <c r="K1309" s="107"/>
      <c r="L1309" s="122"/>
      <c r="M1309" s="104"/>
    </row>
    <row r="1310" spans="1:13" s="10" customFormat="1" ht="24" x14ac:dyDescent="0.3">
      <c r="A1310" s="5" t="s">
        <v>2715</v>
      </c>
      <c r="B1310" s="6" t="s">
        <v>4212</v>
      </c>
      <c r="C1310" s="5" t="s">
        <v>216</v>
      </c>
      <c r="D1310" s="5">
        <v>644</v>
      </c>
      <c r="E1310" s="23">
        <f t="shared" si="54"/>
        <v>116.1311475409836</v>
      </c>
      <c r="F1310" s="23">
        <f t="shared" si="55"/>
        <v>527.86885245901635</v>
      </c>
      <c r="G1310" s="5"/>
      <c r="H1310" s="2"/>
      <c r="I1310" s="105"/>
      <c r="J1310" s="104"/>
      <c r="K1310" s="107"/>
      <c r="L1310" s="122"/>
      <c r="M1310" s="104"/>
    </row>
    <row r="1311" spans="1:13" s="10" customFormat="1" ht="24" x14ac:dyDescent="0.3">
      <c r="A1311" s="5" t="s">
        <v>2515</v>
      </c>
      <c r="B1311" s="6" t="s">
        <v>4213</v>
      </c>
      <c r="C1311" s="5" t="s">
        <v>216</v>
      </c>
      <c r="D1311" s="5">
        <v>644</v>
      </c>
      <c r="E1311" s="23">
        <f t="shared" si="54"/>
        <v>116.1311475409836</v>
      </c>
      <c r="F1311" s="23">
        <f t="shared" si="55"/>
        <v>527.86885245901635</v>
      </c>
      <c r="G1311" s="5"/>
      <c r="H1311" s="2"/>
      <c r="I1311" s="105"/>
      <c r="J1311" s="104"/>
      <c r="K1311" s="107"/>
      <c r="L1311" s="122"/>
      <c r="M1311" s="104"/>
    </row>
    <row r="1312" spans="1:13" s="10" customFormat="1" ht="24" x14ac:dyDescent="0.3">
      <c r="A1312" s="5" t="s">
        <v>2516</v>
      </c>
      <c r="B1312" s="6" t="s">
        <v>4214</v>
      </c>
      <c r="C1312" s="5" t="s">
        <v>216</v>
      </c>
      <c r="D1312" s="5">
        <v>644</v>
      </c>
      <c r="E1312" s="23">
        <f t="shared" si="54"/>
        <v>116.1311475409836</v>
      </c>
      <c r="F1312" s="23">
        <f t="shared" si="55"/>
        <v>527.86885245901635</v>
      </c>
      <c r="G1312" s="5"/>
      <c r="H1312" s="2"/>
      <c r="I1312" s="105"/>
      <c r="J1312" s="104"/>
      <c r="K1312" s="107"/>
      <c r="L1312" s="122"/>
      <c r="M1312" s="104"/>
    </row>
    <row r="1313" spans="1:13" s="10" customFormat="1" ht="24" x14ac:dyDescent="0.3">
      <c r="A1313" s="5" t="s">
        <v>2517</v>
      </c>
      <c r="B1313" s="6" t="s">
        <v>4215</v>
      </c>
      <c r="C1313" s="5" t="s">
        <v>216</v>
      </c>
      <c r="D1313" s="5">
        <v>644</v>
      </c>
      <c r="E1313" s="23">
        <f t="shared" si="54"/>
        <v>116.1311475409836</v>
      </c>
      <c r="F1313" s="23">
        <f t="shared" si="55"/>
        <v>527.86885245901635</v>
      </c>
      <c r="G1313" s="5"/>
      <c r="H1313" s="2"/>
      <c r="I1313" s="105"/>
      <c r="J1313" s="104"/>
      <c r="K1313" s="107"/>
      <c r="L1313" s="122"/>
      <c r="M1313" s="104"/>
    </row>
    <row r="1314" spans="1:13" s="10" customFormat="1" ht="24" x14ac:dyDescent="0.3">
      <c r="A1314" s="5" t="s">
        <v>2518</v>
      </c>
      <c r="B1314" s="6" t="s">
        <v>4216</v>
      </c>
      <c r="C1314" s="5" t="s">
        <v>216</v>
      </c>
      <c r="D1314" s="5">
        <v>644</v>
      </c>
      <c r="E1314" s="23">
        <f t="shared" si="54"/>
        <v>116.1311475409836</v>
      </c>
      <c r="F1314" s="23">
        <f t="shared" si="55"/>
        <v>527.86885245901635</v>
      </c>
      <c r="G1314" s="5"/>
      <c r="H1314" s="2"/>
      <c r="I1314" s="105"/>
      <c r="J1314" s="104"/>
      <c r="K1314" s="107"/>
      <c r="L1314" s="122"/>
      <c r="M1314" s="104"/>
    </row>
    <row r="1315" spans="1:13" s="10" customFormat="1" ht="24" x14ac:dyDescent="0.3">
      <c r="A1315" s="5" t="s">
        <v>2716</v>
      </c>
      <c r="B1315" s="6" t="s">
        <v>4217</v>
      </c>
      <c r="C1315" s="5" t="s">
        <v>216</v>
      </c>
      <c r="D1315" s="5">
        <v>644</v>
      </c>
      <c r="E1315" s="23">
        <f t="shared" si="54"/>
        <v>116.1311475409836</v>
      </c>
      <c r="F1315" s="23">
        <f t="shared" si="55"/>
        <v>527.86885245901635</v>
      </c>
      <c r="G1315" s="5"/>
      <c r="H1315" s="2"/>
      <c r="I1315" s="105"/>
      <c r="J1315" s="104"/>
      <c r="K1315" s="107"/>
      <c r="L1315" s="122"/>
      <c r="M1315" s="104"/>
    </row>
    <row r="1316" spans="1:13" s="10" customFormat="1" ht="24" x14ac:dyDescent="0.3">
      <c r="A1316" s="5" t="s">
        <v>2519</v>
      </c>
      <c r="B1316" s="6" t="s">
        <v>4218</v>
      </c>
      <c r="C1316" s="5" t="s">
        <v>216</v>
      </c>
      <c r="D1316" s="5">
        <v>644</v>
      </c>
      <c r="E1316" s="23">
        <f t="shared" si="54"/>
        <v>116.1311475409836</v>
      </c>
      <c r="F1316" s="23">
        <f t="shared" si="55"/>
        <v>527.86885245901635</v>
      </c>
      <c r="G1316" s="5"/>
      <c r="H1316" s="2"/>
      <c r="I1316" s="105"/>
      <c r="J1316" s="104"/>
      <c r="K1316" s="107"/>
      <c r="L1316" s="122"/>
      <c r="M1316" s="104"/>
    </row>
    <row r="1317" spans="1:13" s="10" customFormat="1" ht="24" x14ac:dyDescent="0.3">
      <c r="A1317" s="5" t="s">
        <v>2520</v>
      </c>
      <c r="B1317" s="6" t="s">
        <v>4219</v>
      </c>
      <c r="C1317" s="5" t="s">
        <v>216</v>
      </c>
      <c r="D1317" s="5">
        <v>644</v>
      </c>
      <c r="E1317" s="23">
        <f t="shared" si="54"/>
        <v>116.1311475409836</v>
      </c>
      <c r="F1317" s="23">
        <f t="shared" si="55"/>
        <v>527.86885245901635</v>
      </c>
      <c r="G1317" s="5"/>
      <c r="H1317" s="2"/>
      <c r="I1317" s="105"/>
      <c r="J1317" s="104"/>
      <c r="K1317" s="107"/>
      <c r="L1317" s="122"/>
      <c r="M1317" s="104"/>
    </row>
    <row r="1318" spans="1:13" s="10" customFormat="1" ht="24" x14ac:dyDescent="0.3">
      <c r="A1318" s="5" t="s">
        <v>2521</v>
      </c>
      <c r="B1318" s="6" t="s">
        <v>4220</v>
      </c>
      <c r="C1318" s="5" t="s">
        <v>216</v>
      </c>
      <c r="D1318" s="5">
        <v>644</v>
      </c>
      <c r="E1318" s="23">
        <f t="shared" si="54"/>
        <v>116.1311475409836</v>
      </c>
      <c r="F1318" s="23">
        <f t="shared" si="55"/>
        <v>527.86885245901635</v>
      </c>
      <c r="G1318" s="5"/>
      <c r="H1318" s="2"/>
      <c r="I1318" s="105"/>
      <c r="J1318" s="104"/>
      <c r="K1318" s="107"/>
      <c r="L1318" s="122"/>
      <c r="M1318" s="104"/>
    </row>
    <row r="1319" spans="1:13" s="10" customFormat="1" ht="24" x14ac:dyDescent="0.3">
      <c r="A1319" s="5" t="s">
        <v>2522</v>
      </c>
      <c r="B1319" s="6" t="s">
        <v>4221</v>
      </c>
      <c r="C1319" s="5" t="s">
        <v>216</v>
      </c>
      <c r="D1319" s="5">
        <v>644</v>
      </c>
      <c r="E1319" s="23">
        <f t="shared" si="54"/>
        <v>116.1311475409836</v>
      </c>
      <c r="F1319" s="23">
        <f t="shared" si="55"/>
        <v>527.86885245901635</v>
      </c>
      <c r="G1319" s="5"/>
      <c r="H1319" s="2"/>
      <c r="I1319" s="105"/>
      <c r="J1319" s="104"/>
      <c r="K1319" s="107"/>
      <c r="L1319" s="122"/>
      <c r="M1319" s="104"/>
    </row>
    <row r="1320" spans="1:13" s="10" customFormat="1" ht="24" x14ac:dyDescent="0.3">
      <c r="A1320" s="5" t="s">
        <v>2523</v>
      </c>
      <c r="B1320" s="6" t="s">
        <v>4222</v>
      </c>
      <c r="C1320" s="5" t="s">
        <v>216</v>
      </c>
      <c r="D1320" s="5">
        <v>644</v>
      </c>
      <c r="E1320" s="23">
        <f t="shared" si="54"/>
        <v>116.1311475409836</v>
      </c>
      <c r="F1320" s="23">
        <f t="shared" si="55"/>
        <v>527.86885245901635</v>
      </c>
      <c r="G1320" s="5"/>
      <c r="H1320" s="2"/>
      <c r="I1320" s="105"/>
      <c r="J1320" s="104"/>
      <c r="K1320" s="107"/>
      <c r="L1320" s="122"/>
      <c r="M1320" s="104"/>
    </row>
    <row r="1321" spans="1:13" s="10" customFormat="1" ht="24" x14ac:dyDescent="0.3">
      <c r="A1321" s="5" t="s">
        <v>2717</v>
      </c>
      <c r="B1321" s="6" t="s">
        <v>4223</v>
      </c>
      <c r="C1321" s="5" t="s">
        <v>216</v>
      </c>
      <c r="D1321" s="5">
        <v>644</v>
      </c>
      <c r="E1321" s="23">
        <f t="shared" si="54"/>
        <v>116.1311475409836</v>
      </c>
      <c r="F1321" s="23">
        <f t="shared" si="55"/>
        <v>527.86885245901635</v>
      </c>
      <c r="G1321" s="5"/>
      <c r="H1321" s="2"/>
      <c r="I1321" s="105"/>
      <c r="J1321" s="104"/>
      <c r="K1321" s="107"/>
      <c r="L1321" s="122"/>
      <c r="M1321" s="104"/>
    </row>
    <row r="1322" spans="1:13" s="10" customFormat="1" ht="24" x14ac:dyDescent="0.3">
      <c r="A1322" s="5" t="s">
        <v>2524</v>
      </c>
      <c r="B1322" s="6" t="s">
        <v>4224</v>
      </c>
      <c r="C1322" s="5" t="s">
        <v>216</v>
      </c>
      <c r="D1322" s="5">
        <v>644</v>
      </c>
      <c r="E1322" s="23">
        <f t="shared" si="54"/>
        <v>116.1311475409836</v>
      </c>
      <c r="F1322" s="23">
        <f t="shared" si="55"/>
        <v>527.86885245901635</v>
      </c>
      <c r="G1322" s="5" t="s">
        <v>238</v>
      </c>
      <c r="H1322" s="2"/>
      <c r="I1322" s="105"/>
      <c r="J1322" s="104"/>
      <c r="K1322" s="107"/>
      <c r="L1322" s="122"/>
      <c r="M1322" s="104"/>
    </row>
    <row r="1323" spans="1:13" s="10" customFormat="1" ht="24" x14ac:dyDescent="0.3">
      <c r="A1323" s="5" t="s">
        <v>2718</v>
      </c>
      <c r="B1323" s="6" t="s">
        <v>4225</v>
      </c>
      <c r="C1323" s="5" t="s">
        <v>216</v>
      </c>
      <c r="D1323" s="5">
        <v>644</v>
      </c>
      <c r="E1323" s="23">
        <f t="shared" si="54"/>
        <v>116.1311475409836</v>
      </c>
      <c r="F1323" s="23">
        <f t="shared" si="55"/>
        <v>527.86885245901635</v>
      </c>
      <c r="G1323" s="5" t="s">
        <v>238</v>
      </c>
      <c r="H1323" s="2"/>
      <c r="I1323" s="105"/>
      <c r="J1323" s="104"/>
      <c r="K1323" s="107"/>
      <c r="L1323" s="122"/>
      <c r="M1323" s="104"/>
    </row>
    <row r="1324" spans="1:13" s="10" customFormat="1" ht="24" x14ac:dyDescent="0.3">
      <c r="A1324" s="5" t="s">
        <v>2525</v>
      </c>
      <c r="B1324" s="6" t="s">
        <v>4226</v>
      </c>
      <c r="C1324" s="5" t="s">
        <v>216</v>
      </c>
      <c r="D1324" s="5">
        <v>644</v>
      </c>
      <c r="E1324" s="23">
        <f t="shared" si="54"/>
        <v>116.1311475409836</v>
      </c>
      <c r="F1324" s="23">
        <f t="shared" si="55"/>
        <v>527.86885245901635</v>
      </c>
      <c r="G1324" s="5" t="s">
        <v>238</v>
      </c>
      <c r="H1324" s="2"/>
      <c r="I1324" s="105"/>
      <c r="J1324" s="104"/>
      <c r="K1324" s="107"/>
      <c r="L1324" s="122"/>
      <c r="M1324" s="104"/>
    </row>
    <row r="1325" spans="1:13" s="10" customFormat="1" ht="24" x14ac:dyDescent="0.3">
      <c r="A1325" s="5" t="s">
        <v>2526</v>
      </c>
      <c r="B1325" s="6" t="s">
        <v>4227</v>
      </c>
      <c r="C1325" s="5" t="s">
        <v>216</v>
      </c>
      <c r="D1325" s="33">
        <v>2265</v>
      </c>
      <c r="E1325" s="23">
        <f t="shared" si="54"/>
        <v>408.44262295081967</v>
      </c>
      <c r="F1325" s="23">
        <f t="shared" si="55"/>
        <v>1856.5573770491803</v>
      </c>
      <c r="G1325" s="5" t="s">
        <v>238</v>
      </c>
      <c r="H1325" s="2"/>
      <c r="I1325" s="105"/>
      <c r="J1325" s="104"/>
      <c r="K1325" s="107"/>
      <c r="L1325" s="122"/>
      <c r="M1325" s="104"/>
    </row>
    <row r="1326" spans="1:13" s="189" customFormat="1" ht="24" x14ac:dyDescent="0.3">
      <c r="A1326" s="146" t="s">
        <v>2527</v>
      </c>
      <c r="B1326" s="219" t="s">
        <v>4164</v>
      </c>
      <c r="C1326" s="146" t="s">
        <v>216</v>
      </c>
      <c r="D1326" s="220">
        <v>2265</v>
      </c>
      <c r="E1326" s="186">
        <f t="shared" si="54"/>
        <v>408.44262295081967</v>
      </c>
      <c r="F1326" s="186">
        <f t="shared" si="55"/>
        <v>1856.5573770491803</v>
      </c>
      <c r="G1326" s="146" t="s">
        <v>238</v>
      </c>
      <c r="H1326" s="169" t="s">
        <v>4854</v>
      </c>
      <c r="I1326" s="170"/>
      <c r="J1326" s="171"/>
      <c r="K1326" s="187"/>
      <c r="L1326" s="188"/>
      <c r="M1326" s="171"/>
    </row>
    <row r="1327" spans="1:13" s="10" customFormat="1" ht="24" x14ac:dyDescent="0.3">
      <c r="A1327" s="5" t="s">
        <v>2528</v>
      </c>
      <c r="B1327" s="6" t="s">
        <v>4228</v>
      </c>
      <c r="C1327" s="5" t="s">
        <v>216</v>
      </c>
      <c r="D1327" s="33">
        <v>2265</v>
      </c>
      <c r="E1327" s="23">
        <f t="shared" si="54"/>
        <v>408.44262295081967</v>
      </c>
      <c r="F1327" s="23">
        <f t="shared" si="55"/>
        <v>1856.5573770491803</v>
      </c>
      <c r="G1327" s="5"/>
      <c r="H1327" s="2"/>
      <c r="I1327" s="105"/>
      <c r="J1327" s="104"/>
      <c r="K1327" s="107"/>
      <c r="L1327" s="122"/>
      <c r="M1327" s="104"/>
    </row>
    <row r="1328" spans="1:13" s="10" customFormat="1" ht="24" x14ac:dyDescent="0.3">
      <c r="A1328" s="5" t="s">
        <v>2529</v>
      </c>
      <c r="B1328" s="6" t="s">
        <v>4229</v>
      </c>
      <c r="C1328" s="5" t="s">
        <v>216</v>
      </c>
      <c r="D1328" s="33">
        <v>2265</v>
      </c>
      <c r="E1328" s="23">
        <f t="shared" si="54"/>
        <v>408.44262295081967</v>
      </c>
      <c r="F1328" s="23">
        <f t="shared" si="55"/>
        <v>1856.5573770491803</v>
      </c>
      <c r="G1328" s="5"/>
      <c r="H1328" s="2"/>
      <c r="I1328" s="105"/>
      <c r="J1328" s="104"/>
      <c r="K1328" s="107"/>
      <c r="L1328" s="122"/>
      <c r="M1328" s="104"/>
    </row>
    <row r="1329" spans="1:13" s="10" customFormat="1" ht="24" x14ac:dyDescent="0.3">
      <c r="A1329" s="5" t="s">
        <v>2530</v>
      </c>
      <c r="B1329" s="6" t="s">
        <v>4230</v>
      </c>
      <c r="C1329" s="5" t="s">
        <v>216</v>
      </c>
      <c r="D1329" s="33">
        <v>2265</v>
      </c>
      <c r="E1329" s="23">
        <f t="shared" si="54"/>
        <v>408.44262295081967</v>
      </c>
      <c r="F1329" s="23">
        <f t="shared" si="55"/>
        <v>1856.5573770491803</v>
      </c>
      <c r="G1329" s="5"/>
      <c r="H1329" s="2"/>
      <c r="I1329" s="105"/>
      <c r="J1329" s="104"/>
      <c r="K1329" s="107"/>
      <c r="L1329" s="122"/>
      <c r="M1329" s="104"/>
    </row>
    <row r="1330" spans="1:13" s="10" customFormat="1" ht="24" x14ac:dyDescent="0.3">
      <c r="A1330" s="5" t="s">
        <v>2531</v>
      </c>
      <c r="B1330" s="6" t="s">
        <v>4231</v>
      </c>
      <c r="C1330" s="5" t="s">
        <v>216</v>
      </c>
      <c r="D1330" s="33">
        <v>2265</v>
      </c>
      <c r="E1330" s="23">
        <f t="shared" si="54"/>
        <v>408.44262295081967</v>
      </c>
      <c r="F1330" s="23">
        <f t="shared" si="55"/>
        <v>1856.5573770491803</v>
      </c>
      <c r="G1330" s="5"/>
      <c r="H1330" s="2"/>
      <c r="I1330" s="105"/>
      <c r="J1330" s="104"/>
      <c r="K1330" s="107"/>
      <c r="L1330" s="122"/>
      <c r="M1330" s="104"/>
    </row>
    <row r="1331" spans="1:13" s="10" customFormat="1" ht="24" x14ac:dyDescent="0.3">
      <c r="A1331" s="5" t="s">
        <v>2532</v>
      </c>
      <c r="B1331" s="6" t="s">
        <v>4232</v>
      </c>
      <c r="C1331" s="5" t="s">
        <v>216</v>
      </c>
      <c r="D1331" s="33">
        <v>2265</v>
      </c>
      <c r="E1331" s="23">
        <f t="shared" si="54"/>
        <v>408.44262295081967</v>
      </c>
      <c r="F1331" s="23">
        <f t="shared" si="55"/>
        <v>1856.5573770491803</v>
      </c>
      <c r="G1331" s="5"/>
      <c r="H1331" s="2"/>
      <c r="I1331" s="105"/>
      <c r="J1331" s="104"/>
      <c r="K1331" s="107"/>
      <c r="L1331" s="122"/>
      <c r="M1331" s="104"/>
    </row>
    <row r="1332" spans="1:13" s="10" customFormat="1" ht="24" x14ac:dyDescent="0.3">
      <c r="A1332" s="5" t="s">
        <v>2533</v>
      </c>
      <c r="B1332" s="6" t="s">
        <v>4233</v>
      </c>
      <c r="C1332" s="5" t="s">
        <v>216</v>
      </c>
      <c r="D1332" s="33">
        <v>2265</v>
      </c>
      <c r="E1332" s="23">
        <f t="shared" si="54"/>
        <v>408.44262295081967</v>
      </c>
      <c r="F1332" s="23">
        <f t="shared" si="55"/>
        <v>1856.5573770491803</v>
      </c>
      <c r="G1332" s="5" t="s">
        <v>238</v>
      </c>
      <c r="H1332" s="2"/>
      <c r="I1332" s="105"/>
      <c r="J1332" s="104"/>
      <c r="K1332" s="107"/>
      <c r="L1332" s="122"/>
      <c r="M1332" s="104"/>
    </row>
    <row r="1333" spans="1:13" s="10" customFormat="1" ht="24" x14ac:dyDescent="0.3">
      <c r="A1333" s="5" t="s">
        <v>2719</v>
      </c>
      <c r="B1333" s="6" t="s">
        <v>4234</v>
      </c>
      <c r="C1333" s="5" t="s">
        <v>216</v>
      </c>
      <c r="D1333" s="33">
        <v>2265</v>
      </c>
      <c r="E1333" s="23">
        <f t="shared" si="54"/>
        <v>408.44262295081967</v>
      </c>
      <c r="F1333" s="23">
        <f t="shared" si="55"/>
        <v>1856.5573770491803</v>
      </c>
      <c r="G1333" s="5" t="s">
        <v>238</v>
      </c>
      <c r="H1333" s="2"/>
      <c r="I1333" s="105"/>
      <c r="J1333" s="104"/>
      <c r="K1333" s="107"/>
      <c r="L1333" s="122"/>
      <c r="M1333" s="104"/>
    </row>
    <row r="1334" spans="1:13" s="10" customFormat="1" ht="24" x14ac:dyDescent="0.3">
      <c r="A1334" s="5" t="s">
        <v>2720</v>
      </c>
      <c r="B1334" s="6" t="s">
        <v>4235</v>
      </c>
      <c r="C1334" s="5" t="s">
        <v>216</v>
      </c>
      <c r="D1334" s="33">
        <v>2265</v>
      </c>
      <c r="E1334" s="23">
        <f t="shared" si="54"/>
        <v>408.44262295081967</v>
      </c>
      <c r="F1334" s="23">
        <f t="shared" si="55"/>
        <v>1856.5573770491803</v>
      </c>
      <c r="G1334" s="5" t="s">
        <v>238</v>
      </c>
      <c r="H1334" s="2"/>
      <c r="I1334" s="105"/>
      <c r="J1334" s="104"/>
      <c r="K1334" s="107"/>
      <c r="L1334" s="122"/>
      <c r="M1334" s="104"/>
    </row>
    <row r="1335" spans="1:13" s="10" customFormat="1" ht="24" x14ac:dyDescent="0.3">
      <c r="A1335" s="5" t="s">
        <v>2534</v>
      </c>
      <c r="B1335" s="6" t="s">
        <v>4236</v>
      </c>
      <c r="C1335" s="5" t="s">
        <v>216</v>
      </c>
      <c r="D1335" s="33">
        <v>2265</v>
      </c>
      <c r="E1335" s="23">
        <f t="shared" si="54"/>
        <v>408.44262295081967</v>
      </c>
      <c r="F1335" s="23">
        <f t="shared" si="55"/>
        <v>1856.5573770491803</v>
      </c>
      <c r="G1335" s="5" t="s">
        <v>238</v>
      </c>
      <c r="H1335" s="2"/>
      <c r="I1335" s="105"/>
      <c r="J1335" s="104"/>
      <c r="K1335" s="107"/>
      <c r="L1335" s="122"/>
      <c r="M1335" s="104"/>
    </row>
    <row r="1336" spans="1:13" s="10" customFormat="1" ht="24" x14ac:dyDescent="0.3">
      <c r="A1336" s="5" t="s">
        <v>2535</v>
      </c>
      <c r="B1336" s="6" t="s">
        <v>4237</v>
      </c>
      <c r="C1336" s="5" t="s">
        <v>216</v>
      </c>
      <c r="D1336" s="33">
        <v>2265</v>
      </c>
      <c r="E1336" s="23">
        <f t="shared" si="54"/>
        <v>408.44262295081967</v>
      </c>
      <c r="F1336" s="23">
        <f t="shared" si="55"/>
        <v>1856.5573770491803</v>
      </c>
      <c r="G1336" s="5" t="s">
        <v>238</v>
      </c>
      <c r="H1336" s="2"/>
      <c r="I1336" s="105"/>
      <c r="J1336" s="104"/>
      <c r="K1336" s="107"/>
      <c r="L1336" s="122"/>
      <c r="M1336" s="104"/>
    </row>
    <row r="1337" spans="1:13" s="10" customFormat="1" ht="24" x14ac:dyDescent="0.3">
      <c r="A1337" s="5" t="s">
        <v>2536</v>
      </c>
      <c r="B1337" s="6" t="s">
        <v>4238</v>
      </c>
      <c r="C1337" s="5" t="s">
        <v>216</v>
      </c>
      <c r="D1337" s="33">
        <v>2265</v>
      </c>
      <c r="E1337" s="23">
        <f t="shared" si="54"/>
        <v>408.44262295081967</v>
      </c>
      <c r="F1337" s="23">
        <f t="shared" si="55"/>
        <v>1856.5573770491803</v>
      </c>
      <c r="G1337" s="5" t="s">
        <v>238</v>
      </c>
      <c r="H1337" s="2"/>
      <c r="I1337" s="105"/>
      <c r="J1337" s="104"/>
      <c r="K1337" s="107"/>
      <c r="L1337" s="122"/>
      <c r="M1337" s="104"/>
    </row>
    <row r="1338" spans="1:13" s="10" customFormat="1" ht="24" x14ac:dyDescent="0.3">
      <c r="A1338" s="5" t="s">
        <v>2537</v>
      </c>
      <c r="B1338" s="6" t="s">
        <v>4239</v>
      </c>
      <c r="C1338" s="5" t="s">
        <v>216</v>
      </c>
      <c r="D1338" s="33">
        <v>2265</v>
      </c>
      <c r="E1338" s="23">
        <f t="shared" si="54"/>
        <v>408.44262295081967</v>
      </c>
      <c r="F1338" s="23">
        <f t="shared" si="55"/>
        <v>1856.5573770491803</v>
      </c>
      <c r="G1338" s="5" t="s">
        <v>238</v>
      </c>
      <c r="H1338" s="2"/>
      <c r="I1338" s="105"/>
      <c r="J1338" s="104"/>
      <c r="K1338" s="107"/>
      <c r="L1338" s="122"/>
      <c r="M1338" s="104"/>
    </row>
    <row r="1339" spans="1:13" s="10" customFormat="1" ht="24" x14ac:dyDescent="0.3">
      <c r="A1339" s="5" t="s">
        <v>2538</v>
      </c>
      <c r="B1339" s="6" t="s">
        <v>4240</v>
      </c>
      <c r="C1339" s="5" t="s">
        <v>216</v>
      </c>
      <c r="D1339" s="33">
        <v>2265</v>
      </c>
      <c r="E1339" s="23">
        <f t="shared" si="54"/>
        <v>408.44262295081967</v>
      </c>
      <c r="F1339" s="23">
        <f t="shared" si="55"/>
        <v>1856.5573770491803</v>
      </c>
      <c r="G1339" s="5" t="s">
        <v>238</v>
      </c>
      <c r="H1339" s="2"/>
      <c r="I1339" s="105"/>
      <c r="J1339" s="104"/>
      <c r="K1339" s="107"/>
      <c r="L1339" s="122"/>
      <c r="M1339" s="104"/>
    </row>
    <row r="1340" spans="1:13" s="10" customFormat="1" ht="24" x14ac:dyDescent="0.3">
      <c r="A1340" s="5" t="s">
        <v>2539</v>
      </c>
      <c r="B1340" s="6" t="s">
        <v>4241</v>
      </c>
      <c r="C1340" s="5" t="s">
        <v>216</v>
      </c>
      <c r="D1340" s="33">
        <v>2265</v>
      </c>
      <c r="E1340" s="23">
        <f t="shared" si="54"/>
        <v>408.44262295081967</v>
      </c>
      <c r="F1340" s="23">
        <f t="shared" si="55"/>
        <v>1856.5573770491803</v>
      </c>
      <c r="G1340" s="5" t="s">
        <v>238</v>
      </c>
      <c r="H1340" s="2"/>
      <c r="I1340" s="105"/>
      <c r="J1340" s="104"/>
      <c r="K1340" s="107"/>
      <c r="L1340" s="122"/>
      <c r="M1340" s="104"/>
    </row>
    <row r="1341" spans="1:13" s="10" customFormat="1" ht="24" x14ac:dyDescent="0.3">
      <c r="A1341" s="5" t="s">
        <v>2540</v>
      </c>
      <c r="B1341" s="6" t="s">
        <v>4242</v>
      </c>
      <c r="C1341" s="5" t="s">
        <v>216</v>
      </c>
      <c r="D1341" s="33">
        <v>3847</v>
      </c>
      <c r="E1341" s="23">
        <f t="shared" si="54"/>
        <v>693.72131147540983</v>
      </c>
      <c r="F1341" s="23">
        <f t="shared" si="55"/>
        <v>3153.2786885245901</v>
      </c>
      <c r="G1341" s="5"/>
      <c r="H1341" s="2"/>
      <c r="I1341" s="105"/>
      <c r="J1341" s="104"/>
      <c r="K1341" s="107"/>
      <c r="L1341" s="122"/>
      <c r="M1341" s="104"/>
    </row>
    <row r="1342" spans="1:13" s="10" customFormat="1" ht="24" x14ac:dyDescent="0.3">
      <c r="A1342" s="5" t="s">
        <v>2541</v>
      </c>
      <c r="B1342" s="6" t="s">
        <v>4243</v>
      </c>
      <c r="C1342" s="5" t="s">
        <v>216</v>
      </c>
      <c r="D1342" s="33">
        <v>3847</v>
      </c>
      <c r="E1342" s="23">
        <f t="shared" si="54"/>
        <v>693.72131147540983</v>
      </c>
      <c r="F1342" s="23">
        <f t="shared" si="55"/>
        <v>3153.2786885245901</v>
      </c>
      <c r="G1342" s="5" t="s">
        <v>238</v>
      </c>
      <c r="H1342" s="2"/>
      <c r="I1342" s="105"/>
      <c r="J1342" s="104"/>
      <c r="K1342" s="107"/>
      <c r="L1342" s="122"/>
      <c r="M1342" s="104"/>
    </row>
    <row r="1343" spans="1:13" s="10" customFormat="1" ht="24" x14ac:dyDescent="0.3">
      <c r="A1343" s="5" t="s">
        <v>2542</v>
      </c>
      <c r="B1343" s="6" t="s">
        <v>4244</v>
      </c>
      <c r="C1343" s="5" t="s">
        <v>216</v>
      </c>
      <c r="D1343" s="33">
        <v>3847</v>
      </c>
      <c r="E1343" s="23">
        <f t="shared" si="54"/>
        <v>693.72131147540983</v>
      </c>
      <c r="F1343" s="23">
        <f t="shared" si="55"/>
        <v>3153.2786885245901</v>
      </c>
      <c r="G1343" s="5" t="s">
        <v>238</v>
      </c>
      <c r="H1343" s="2"/>
      <c r="I1343" s="105"/>
      <c r="J1343" s="104"/>
      <c r="K1343" s="107"/>
      <c r="L1343" s="122"/>
      <c r="M1343" s="104"/>
    </row>
    <row r="1344" spans="1:13" s="10" customFormat="1" ht="24" x14ac:dyDescent="0.3">
      <c r="A1344" s="5" t="s">
        <v>2721</v>
      </c>
      <c r="B1344" s="6" t="s">
        <v>4245</v>
      </c>
      <c r="C1344" s="5" t="s">
        <v>216</v>
      </c>
      <c r="D1344" s="33">
        <v>3847</v>
      </c>
      <c r="E1344" s="23">
        <f t="shared" si="54"/>
        <v>693.72131147540983</v>
      </c>
      <c r="F1344" s="23">
        <f t="shared" si="55"/>
        <v>3153.2786885245901</v>
      </c>
      <c r="G1344" s="5" t="s">
        <v>238</v>
      </c>
      <c r="H1344" s="2"/>
      <c r="I1344" s="105"/>
      <c r="J1344" s="104"/>
      <c r="K1344" s="107"/>
      <c r="L1344" s="122"/>
      <c r="M1344" s="104"/>
    </row>
    <row r="1345" spans="1:13" s="10" customFormat="1" ht="24" x14ac:dyDescent="0.3">
      <c r="A1345" s="5" t="s">
        <v>2543</v>
      </c>
      <c r="B1345" s="6" t="s">
        <v>4246</v>
      </c>
      <c r="C1345" s="5" t="s">
        <v>216</v>
      </c>
      <c r="D1345" s="33">
        <v>3847</v>
      </c>
      <c r="E1345" s="23">
        <f t="shared" si="54"/>
        <v>693.72131147540983</v>
      </c>
      <c r="F1345" s="23">
        <f t="shared" si="55"/>
        <v>3153.2786885245901</v>
      </c>
      <c r="G1345" s="5" t="s">
        <v>238</v>
      </c>
      <c r="H1345" s="2"/>
      <c r="I1345" s="105"/>
      <c r="J1345" s="104"/>
      <c r="K1345" s="107"/>
      <c r="L1345" s="122"/>
      <c r="M1345" s="104"/>
    </row>
    <row r="1346" spans="1:13" s="10" customFormat="1" ht="24" x14ac:dyDescent="0.3">
      <c r="A1346" s="5" t="s">
        <v>2722</v>
      </c>
      <c r="B1346" s="6" t="s">
        <v>4247</v>
      </c>
      <c r="C1346" s="5" t="s">
        <v>216</v>
      </c>
      <c r="D1346" s="33">
        <v>3847</v>
      </c>
      <c r="E1346" s="23">
        <f t="shared" si="54"/>
        <v>693.72131147540983</v>
      </c>
      <c r="F1346" s="23">
        <f t="shared" si="55"/>
        <v>3153.2786885245901</v>
      </c>
      <c r="G1346" s="5" t="s">
        <v>238</v>
      </c>
      <c r="H1346" s="2"/>
      <c r="I1346" s="105"/>
      <c r="J1346" s="104"/>
      <c r="K1346" s="107"/>
      <c r="L1346" s="122"/>
      <c r="M1346" s="104"/>
    </row>
    <row r="1347" spans="1:13" s="10" customFormat="1" ht="24" x14ac:dyDescent="0.3">
      <c r="A1347" s="5" t="s">
        <v>2544</v>
      </c>
      <c r="B1347" s="6" t="s">
        <v>4248</v>
      </c>
      <c r="C1347" s="5" t="s">
        <v>216</v>
      </c>
      <c r="D1347" s="33">
        <v>3847</v>
      </c>
      <c r="E1347" s="23">
        <f t="shared" si="54"/>
        <v>693.72131147540983</v>
      </c>
      <c r="F1347" s="23">
        <f t="shared" si="55"/>
        <v>3153.2786885245901</v>
      </c>
      <c r="G1347" s="5" t="s">
        <v>238</v>
      </c>
      <c r="H1347" s="2"/>
      <c r="I1347" s="105"/>
      <c r="J1347" s="104"/>
      <c r="K1347" s="107"/>
      <c r="L1347" s="122"/>
      <c r="M1347" s="104"/>
    </row>
    <row r="1348" spans="1:13" s="10" customFormat="1" ht="24" x14ac:dyDescent="0.3">
      <c r="A1348" s="5" t="s">
        <v>2545</v>
      </c>
      <c r="B1348" s="6" t="s">
        <v>4249</v>
      </c>
      <c r="C1348" s="5" t="s">
        <v>216</v>
      </c>
      <c r="D1348" s="33">
        <v>3847</v>
      </c>
      <c r="E1348" s="23">
        <f t="shared" si="54"/>
        <v>693.72131147540983</v>
      </c>
      <c r="F1348" s="23">
        <f t="shared" si="55"/>
        <v>3153.2786885245901</v>
      </c>
      <c r="G1348" s="5" t="s">
        <v>238</v>
      </c>
      <c r="H1348" s="2"/>
      <c r="I1348" s="105"/>
      <c r="J1348" s="104"/>
      <c r="K1348" s="107"/>
      <c r="L1348" s="122"/>
      <c r="M1348" s="104"/>
    </row>
    <row r="1349" spans="1:13" s="10" customFormat="1" ht="24" x14ac:dyDescent="0.3">
      <c r="A1349" s="5" t="s">
        <v>2546</v>
      </c>
      <c r="B1349" s="6" t="s">
        <v>4250</v>
      </c>
      <c r="C1349" s="5" t="s">
        <v>216</v>
      </c>
      <c r="D1349" s="33">
        <v>3847</v>
      </c>
      <c r="E1349" s="23">
        <f t="shared" si="54"/>
        <v>693.72131147540983</v>
      </c>
      <c r="F1349" s="23">
        <f t="shared" si="55"/>
        <v>3153.2786885245901</v>
      </c>
      <c r="G1349" s="5" t="s">
        <v>238</v>
      </c>
      <c r="H1349" s="2"/>
      <c r="I1349" s="105"/>
      <c r="J1349" s="104"/>
      <c r="K1349" s="107"/>
      <c r="L1349" s="122"/>
      <c r="M1349" s="104"/>
    </row>
    <row r="1350" spans="1:13" s="10" customFormat="1" ht="24" x14ac:dyDescent="0.3">
      <c r="A1350" s="5" t="s">
        <v>2565</v>
      </c>
      <c r="B1350" s="6" t="s">
        <v>4251</v>
      </c>
      <c r="C1350" s="5" t="s">
        <v>216</v>
      </c>
      <c r="D1350" s="84">
        <v>10161</v>
      </c>
      <c r="E1350" s="23">
        <f t="shared" si="54"/>
        <v>1832.3114754098362</v>
      </c>
      <c r="F1350" s="23">
        <f t="shared" si="55"/>
        <v>8328.6885245901649</v>
      </c>
      <c r="G1350" s="159" t="s">
        <v>241</v>
      </c>
      <c r="H1350" s="2"/>
      <c r="I1350" s="105"/>
      <c r="J1350" s="104"/>
      <c r="K1350" s="107"/>
      <c r="L1350" s="122"/>
      <c r="M1350" s="104"/>
    </row>
    <row r="1351" spans="1:13" s="10" customFormat="1" ht="50.25" customHeight="1" x14ac:dyDescent="0.3">
      <c r="A1351" s="5" t="s">
        <v>2576</v>
      </c>
      <c r="B1351" s="6" t="s">
        <v>4265</v>
      </c>
      <c r="C1351" s="5" t="s">
        <v>216</v>
      </c>
      <c r="D1351" s="33">
        <v>2989</v>
      </c>
      <c r="E1351" s="23">
        <f t="shared" si="54"/>
        <v>539</v>
      </c>
      <c r="F1351" s="23">
        <f t="shared" si="55"/>
        <v>2450</v>
      </c>
      <c r="G1351" s="159" t="s">
        <v>241</v>
      </c>
      <c r="H1351" s="2"/>
      <c r="I1351" s="105"/>
      <c r="J1351" s="104"/>
      <c r="K1351" s="107"/>
      <c r="L1351" s="122"/>
      <c r="M1351" s="104"/>
    </row>
    <row r="1352" spans="1:13" s="10" customFormat="1" ht="24" x14ac:dyDescent="0.3">
      <c r="A1352" s="5" t="s">
        <v>2611</v>
      </c>
      <c r="B1352" s="6" t="s">
        <v>4252</v>
      </c>
      <c r="C1352" s="5" t="s">
        <v>216</v>
      </c>
      <c r="D1352" s="33">
        <v>2768</v>
      </c>
      <c r="E1352" s="23">
        <f t="shared" si="54"/>
        <v>499.14754098360652</v>
      </c>
      <c r="F1352" s="23">
        <f t="shared" si="55"/>
        <v>2268.8524590163934</v>
      </c>
      <c r="G1352" s="159" t="s">
        <v>241</v>
      </c>
      <c r="H1352" s="2"/>
      <c r="I1352" s="105"/>
      <c r="J1352" s="104"/>
      <c r="K1352" s="107"/>
      <c r="L1352" s="122"/>
      <c r="M1352" s="104"/>
    </row>
    <row r="1353" spans="1:13" s="10" customFormat="1" ht="24" x14ac:dyDescent="0.3">
      <c r="A1353" s="5" t="s">
        <v>2878</v>
      </c>
      <c r="B1353" s="6" t="s">
        <v>4253</v>
      </c>
      <c r="C1353" s="5" t="s">
        <v>216</v>
      </c>
      <c r="D1353" s="33">
        <v>7046</v>
      </c>
      <c r="E1353" s="23">
        <f t="shared" si="54"/>
        <v>1270.5901639344261</v>
      </c>
      <c r="F1353" s="23">
        <f t="shared" si="55"/>
        <v>5775.4098360655735</v>
      </c>
      <c r="G1353" s="159" t="s">
        <v>241</v>
      </c>
      <c r="H1353" s="2"/>
      <c r="I1353" s="105"/>
      <c r="J1353" s="104"/>
      <c r="K1353" s="107"/>
      <c r="L1353" s="122"/>
      <c r="M1353" s="104"/>
    </row>
    <row r="1354" spans="1:13" s="10" customFormat="1" ht="24" x14ac:dyDescent="0.3">
      <c r="A1354" s="5" t="s">
        <v>2884</v>
      </c>
      <c r="B1354" s="6" t="s">
        <v>4254</v>
      </c>
      <c r="C1354" s="5" t="s">
        <v>216</v>
      </c>
      <c r="D1354" s="33">
        <v>1275</v>
      </c>
      <c r="E1354" s="23">
        <f t="shared" si="54"/>
        <v>229.91803278688522</v>
      </c>
      <c r="F1354" s="23">
        <f t="shared" si="55"/>
        <v>1045.0819672131147</v>
      </c>
      <c r="G1354" s="159" t="s">
        <v>241</v>
      </c>
      <c r="H1354" s="2"/>
      <c r="I1354" s="105"/>
      <c r="J1354" s="104"/>
      <c r="K1354" s="107"/>
      <c r="L1354" s="122"/>
      <c r="M1354" s="104"/>
    </row>
    <row r="1355" spans="1:13" s="10" customFormat="1" ht="24" x14ac:dyDescent="0.3">
      <c r="A1355" s="5" t="s">
        <v>2885</v>
      </c>
      <c r="B1355" s="6" t="s">
        <v>4255</v>
      </c>
      <c r="C1355" s="5" t="s">
        <v>216</v>
      </c>
      <c r="D1355" s="33">
        <v>1275</v>
      </c>
      <c r="E1355" s="23">
        <f t="shared" si="54"/>
        <v>229.91803278688522</v>
      </c>
      <c r="F1355" s="23">
        <f t="shared" si="55"/>
        <v>1045.0819672131147</v>
      </c>
      <c r="G1355" s="159" t="s">
        <v>241</v>
      </c>
      <c r="H1355" s="2"/>
      <c r="I1355" s="105"/>
      <c r="J1355" s="104"/>
      <c r="K1355" s="107"/>
      <c r="L1355" s="122"/>
      <c r="M1355" s="104"/>
    </row>
    <row r="1356" spans="1:13" s="10" customFormat="1" ht="24" x14ac:dyDescent="0.3">
      <c r="A1356" s="5" t="s">
        <v>4684</v>
      </c>
      <c r="B1356" s="6" t="s">
        <v>4685</v>
      </c>
      <c r="C1356" s="5" t="s">
        <v>216</v>
      </c>
      <c r="D1356" s="33">
        <v>1335</v>
      </c>
      <c r="E1356" s="23">
        <f t="shared" si="54"/>
        <v>240.73770491803282</v>
      </c>
      <c r="F1356" s="23">
        <f t="shared" si="55"/>
        <v>1094.2622950819673</v>
      </c>
      <c r="G1356" s="159" t="s">
        <v>241</v>
      </c>
      <c r="H1356" s="2"/>
      <c r="I1356" s="105"/>
      <c r="J1356" s="104"/>
      <c r="K1356" s="107"/>
      <c r="L1356" s="122"/>
      <c r="M1356" s="104"/>
    </row>
    <row r="1357" spans="1:13" s="10" customFormat="1" ht="14.4" x14ac:dyDescent="0.3">
      <c r="A1357" s="64" t="s">
        <v>1041</v>
      </c>
      <c r="B1357" s="251" t="s">
        <v>3743</v>
      </c>
      <c r="C1357" s="240"/>
      <c r="D1357" s="240"/>
      <c r="E1357" s="240"/>
      <c r="F1357" s="240"/>
      <c r="G1357" s="241"/>
      <c r="H1357" s="2"/>
      <c r="I1357" s="105"/>
      <c r="J1357" s="104"/>
      <c r="K1357" s="107"/>
      <c r="L1357" s="122"/>
      <c r="M1357" s="104"/>
    </row>
    <row r="1358" spans="1:13" s="10" customFormat="1" x14ac:dyDescent="0.3">
      <c r="A1358" s="13" t="s">
        <v>1042</v>
      </c>
      <c r="B1358" s="41" t="s">
        <v>4266</v>
      </c>
      <c r="C1358" s="159" t="s">
        <v>216</v>
      </c>
      <c r="D1358" s="160">
        <v>716</v>
      </c>
      <c r="E1358" s="161">
        <f>D1358/1.22*0.22</f>
        <v>129.11475409836066</v>
      </c>
      <c r="F1358" s="161">
        <f>D1358/1.22</f>
        <v>586.88524590163934</v>
      </c>
      <c r="G1358" s="159" t="s">
        <v>739</v>
      </c>
      <c r="H1358" s="2"/>
      <c r="I1358" s="105"/>
      <c r="J1358" s="104"/>
      <c r="K1358" s="107"/>
      <c r="L1358" s="122"/>
      <c r="M1358" s="104"/>
    </row>
    <row r="1359" spans="1:13" s="10" customFormat="1" x14ac:dyDescent="0.3">
      <c r="A1359" s="13" t="s">
        <v>1043</v>
      </c>
      <c r="B1359" s="41" t="s">
        <v>4267</v>
      </c>
      <c r="C1359" s="159" t="s">
        <v>216</v>
      </c>
      <c r="D1359" s="160">
        <v>716</v>
      </c>
      <c r="E1359" s="161">
        <f t="shared" ref="E1359:E1407" si="56">D1359/1.22*0.22</f>
        <v>129.11475409836066</v>
      </c>
      <c r="F1359" s="161">
        <f t="shared" ref="F1359:F1407" si="57">D1359/1.22</f>
        <v>586.88524590163934</v>
      </c>
      <c r="G1359" s="159" t="s">
        <v>739</v>
      </c>
      <c r="H1359" s="2"/>
      <c r="I1359" s="105"/>
      <c r="J1359" s="104"/>
      <c r="K1359" s="107"/>
      <c r="L1359" s="122"/>
      <c r="M1359" s="104"/>
    </row>
    <row r="1360" spans="1:13" s="10" customFormat="1" x14ac:dyDescent="0.3">
      <c r="A1360" s="13" t="s">
        <v>1044</v>
      </c>
      <c r="B1360" s="41" t="s">
        <v>4268</v>
      </c>
      <c r="C1360" s="159" t="s">
        <v>216</v>
      </c>
      <c r="D1360" s="160">
        <v>716</v>
      </c>
      <c r="E1360" s="161">
        <f t="shared" si="56"/>
        <v>129.11475409836066</v>
      </c>
      <c r="F1360" s="161">
        <f t="shared" si="57"/>
        <v>586.88524590163934</v>
      </c>
      <c r="G1360" s="159" t="s">
        <v>739</v>
      </c>
      <c r="H1360" s="2"/>
      <c r="I1360" s="105"/>
      <c r="J1360" s="104"/>
      <c r="K1360" s="107"/>
      <c r="L1360" s="122"/>
      <c r="M1360" s="104"/>
    </row>
    <row r="1361" spans="1:13" s="10" customFormat="1" x14ac:dyDescent="0.3">
      <c r="A1361" s="13" t="s">
        <v>1045</v>
      </c>
      <c r="B1361" s="41" t="s">
        <v>4269</v>
      </c>
      <c r="C1361" s="159" t="s">
        <v>216</v>
      </c>
      <c r="D1361" s="160">
        <v>2008</v>
      </c>
      <c r="E1361" s="161">
        <f t="shared" si="56"/>
        <v>362.09836065573774</v>
      </c>
      <c r="F1361" s="161">
        <f t="shared" si="57"/>
        <v>1645.9016393442623</v>
      </c>
      <c r="G1361" s="159" t="s">
        <v>238</v>
      </c>
      <c r="H1361" s="2"/>
      <c r="I1361" s="105"/>
      <c r="J1361" s="104"/>
      <c r="K1361" s="107"/>
      <c r="L1361" s="122"/>
      <c r="M1361" s="104"/>
    </row>
    <row r="1362" spans="1:13" s="10" customFormat="1" x14ac:dyDescent="0.3">
      <c r="A1362" s="13" t="s">
        <v>1046</v>
      </c>
      <c r="B1362" s="41" t="s">
        <v>4270</v>
      </c>
      <c r="C1362" s="159" t="s">
        <v>216</v>
      </c>
      <c r="D1362" s="160">
        <v>503</v>
      </c>
      <c r="E1362" s="161">
        <f t="shared" si="56"/>
        <v>90.704918032786892</v>
      </c>
      <c r="F1362" s="161">
        <f t="shared" si="57"/>
        <v>412.29508196721315</v>
      </c>
      <c r="G1362" s="159" t="s">
        <v>739</v>
      </c>
      <c r="H1362" s="2"/>
      <c r="I1362" s="105"/>
      <c r="J1362" s="104"/>
      <c r="K1362" s="107"/>
      <c r="L1362" s="122"/>
      <c r="M1362" s="104"/>
    </row>
    <row r="1363" spans="1:13" s="10" customFormat="1" x14ac:dyDescent="0.3">
      <c r="A1363" s="13" t="s">
        <v>1047</v>
      </c>
      <c r="B1363" s="41" t="s">
        <v>4271</v>
      </c>
      <c r="C1363" s="159" t="s">
        <v>216</v>
      </c>
      <c r="D1363" s="160">
        <v>1259</v>
      </c>
      <c r="E1363" s="161">
        <f t="shared" si="56"/>
        <v>227.03278688524588</v>
      </c>
      <c r="F1363" s="161">
        <f t="shared" si="57"/>
        <v>1031.967213114754</v>
      </c>
      <c r="G1363" s="42"/>
      <c r="H1363" s="2"/>
      <c r="I1363" s="105"/>
      <c r="J1363" s="104"/>
      <c r="K1363" s="107"/>
      <c r="L1363" s="122"/>
      <c r="M1363" s="104"/>
    </row>
    <row r="1364" spans="1:13" s="10" customFormat="1" x14ac:dyDescent="0.3">
      <c r="A1364" s="13" t="s">
        <v>1048</v>
      </c>
      <c r="B1364" s="41" t="s">
        <v>4272</v>
      </c>
      <c r="C1364" s="159" t="s">
        <v>216</v>
      </c>
      <c r="D1364" s="160">
        <v>1885</v>
      </c>
      <c r="E1364" s="161">
        <f t="shared" si="56"/>
        <v>339.91803278688525</v>
      </c>
      <c r="F1364" s="161">
        <f t="shared" si="57"/>
        <v>1545.0819672131147</v>
      </c>
      <c r="G1364" s="159" t="s">
        <v>238</v>
      </c>
      <c r="H1364" s="2"/>
      <c r="I1364" s="105"/>
      <c r="J1364" s="104"/>
      <c r="K1364" s="107"/>
      <c r="L1364" s="122"/>
      <c r="M1364" s="104"/>
    </row>
    <row r="1365" spans="1:13" s="10" customFormat="1" x14ac:dyDescent="0.3">
      <c r="A1365" s="13" t="s">
        <v>1049</v>
      </c>
      <c r="B1365" s="41" t="s">
        <v>4273</v>
      </c>
      <c r="C1365" s="159" t="s">
        <v>216</v>
      </c>
      <c r="D1365" s="160">
        <v>1885</v>
      </c>
      <c r="E1365" s="161">
        <f t="shared" si="56"/>
        <v>339.91803278688525</v>
      </c>
      <c r="F1365" s="161">
        <f t="shared" si="57"/>
        <v>1545.0819672131147</v>
      </c>
      <c r="G1365" s="159" t="s">
        <v>238</v>
      </c>
      <c r="H1365" s="2"/>
      <c r="I1365" s="105"/>
      <c r="J1365" s="104"/>
      <c r="K1365" s="107"/>
      <c r="L1365" s="122"/>
      <c r="M1365" s="104"/>
    </row>
    <row r="1366" spans="1:13" s="10" customFormat="1" x14ac:dyDescent="0.3">
      <c r="A1366" s="13" t="s">
        <v>1050</v>
      </c>
      <c r="B1366" s="41" t="s">
        <v>4274</v>
      </c>
      <c r="C1366" s="159" t="s">
        <v>216</v>
      </c>
      <c r="D1366" s="160">
        <v>1885</v>
      </c>
      <c r="E1366" s="161">
        <f t="shared" si="56"/>
        <v>339.91803278688525</v>
      </c>
      <c r="F1366" s="161">
        <f t="shared" si="57"/>
        <v>1545.0819672131147</v>
      </c>
      <c r="G1366" s="159" t="s">
        <v>238</v>
      </c>
      <c r="H1366" s="2"/>
      <c r="I1366" s="105"/>
      <c r="J1366" s="104"/>
      <c r="K1366" s="107"/>
      <c r="L1366" s="122"/>
      <c r="M1366" s="104"/>
    </row>
    <row r="1367" spans="1:13" s="10" customFormat="1" x14ac:dyDescent="0.3">
      <c r="A1367" s="13" t="s">
        <v>1051</v>
      </c>
      <c r="B1367" s="41" t="s">
        <v>4275</v>
      </c>
      <c r="C1367" s="159" t="s">
        <v>216</v>
      </c>
      <c r="D1367" s="160">
        <v>3853</v>
      </c>
      <c r="E1367" s="161">
        <f t="shared" si="56"/>
        <v>694.80327868852453</v>
      </c>
      <c r="F1367" s="161">
        <f t="shared" si="57"/>
        <v>3158.1967213114754</v>
      </c>
      <c r="G1367" s="159" t="s">
        <v>739</v>
      </c>
      <c r="H1367" s="2"/>
      <c r="I1367" s="105"/>
      <c r="J1367" s="104"/>
      <c r="K1367" s="107"/>
      <c r="L1367" s="122"/>
      <c r="M1367" s="104"/>
    </row>
    <row r="1368" spans="1:13" s="10" customFormat="1" x14ac:dyDescent="0.3">
      <c r="A1368" s="13" t="s">
        <v>1052</v>
      </c>
      <c r="B1368" s="41" t="s">
        <v>4276</v>
      </c>
      <c r="C1368" s="159" t="s">
        <v>216</v>
      </c>
      <c r="D1368" s="160">
        <v>1885</v>
      </c>
      <c r="E1368" s="161">
        <f t="shared" si="56"/>
        <v>339.91803278688525</v>
      </c>
      <c r="F1368" s="161">
        <f t="shared" si="57"/>
        <v>1545.0819672131147</v>
      </c>
      <c r="G1368" s="159" t="s">
        <v>238</v>
      </c>
      <c r="H1368" s="2"/>
      <c r="I1368" s="105"/>
      <c r="J1368" s="104"/>
      <c r="K1368" s="107"/>
      <c r="L1368" s="122"/>
      <c r="M1368" s="104"/>
    </row>
    <row r="1369" spans="1:13" s="10" customFormat="1" x14ac:dyDescent="0.3">
      <c r="A1369" s="13" t="s">
        <v>1053</v>
      </c>
      <c r="B1369" s="41" t="s">
        <v>4277</v>
      </c>
      <c r="C1369" s="159" t="s">
        <v>216</v>
      </c>
      <c r="D1369" s="160">
        <v>1885</v>
      </c>
      <c r="E1369" s="161">
        <f t="shared" si="56"/>
        <v>339.91803278688525</v>
      </c>
      <c r="F1369" s="161">
        <f t="shared" si="57"/>
        <v>1545.0819672131147</v>
      </c>
      <c r="G1369" s="159" t="s">
        <v>238</v>
      </c>
      <c r="H1369" s="2"/>
      <c r="I1369" s="105"/>
      <c r="J1369" s="104"/>
      <c r="K1369" s="107"/>
      <c r="L1369" s="122"/>
      <c r="M1369" s="104"/>
    </row>
    <row r="1370" spans="1:13" s="10" customFormat="1" x14ac:dyDescent="0.3">
      <c r="A1370" s="13" t="s">
        <v>1054</v>
      </c>
      <c r="B1370" s="41" t="s">
        <v>4278</v>
      </c>
      <c r="C1370" s="159" t="s">
        <v>216</v>
      </c>
      <c r="D1370" s="160">
        <v>1885</v>
      </c>
      <c r="E1370" s="161">
        <f t="shared" si="56"/>
        <v>339.91803278688525</v>
      </c>
      <c r="F1370" s="161">
        <f t="shared" si="57"/>
        <v>1545.0819672131147</v>
      </c>
      <c r="G1370" s="159" t="s">
        <v>238</v>
      </c>
      <c r="H1370" s="2"/>
      <c r="I1370" s="105"/>
      <c r="J1370" s="104"/>
      <c r="K1370" s="107"/>
      <c r="L1370" s="122"/>
      <c r="M1370" s="104"/>
    </row>
    <row r="1371" spans="1:13" s="10" customFormat="1" x14ac:dyDescent="0.3">
      <c r="A1371" s="13" t="s">
        <v>1055</v>
      </c>
      <c r="B1371" s="41" t="s">
        <v>4279</v>
      </c>
      <c r="C1371" s="159" t="s">
        <v>216</v>
      </c>
      <c r="D1371" s="160">
        <v>1885</v>
      </c>
      <c r="E1371" s="161">
        <f t="shared" si="56"/>
        <v>339.91803278688525</v>
      </c>
      <c r="F1371" s="161">
        <f t="shared" si="57"/>
        <v>1545.0819672131147</v>
      </c>
      <c r="G1371" s="159" t="s">
        <v>238</v>
      </c>
      <c r="H1371" s="2"/>
      <c r="I1371" s="105"/>
      <c r="J1371" s="104"/>
      <c r="K1371" s="107"/>
      <c r="L1371" s="122"/>
      <c r="M1371" s="104"/>
    </row>
    <row r="1372" spans="1:13" s="10" customFormat="1" x14ac:dyDescent="0.3">
      <c r="A1372" s="13" t="s">
        <v>1056</v>
      </c>
      <c r="B1372" s="41" t="s">
        <v>4280</v>
      </c>
      <c r="C1372" s="159" t="s">
        <v>216</v>
      </c>
      <c r="D1372" s="160">
        <v>716</v>
      </c>
      <c r="E1372" s="161">
        <f t="shared" si="56"/>
        <v>129.11475409836066</v>
      </c>
      <c r="F1372" s="161">
        <f t="shared" si="57"/>
        <v>586.88524590163934</v>
      </c>
      <c r="G1372" s="159" t="s">
        <v>739</v>
      </c>
      <c r="H1372" s="2"/>
      <c r="I1372" s="105"/>
      <c r="J1372" s="104"/>
      <c r="K1372" s="107"/>
      <c r="L1372" s="122"/>
      <c r="M1372" s="104"/>
    </row>
    <row r="1373" spans="1:13" s="10" customFormat="1" x14ac:dyDescent="0.3">
      <c r="A1373" s="13" t="s">
        <v>1057</v>
      </c>
      <c r="B1373" s="41" t="s">
        <v>4281</v>
      </c>
      <c r="C1373" s="159" t="s">
        <v>216</v>
      </c>
      <c r="D1373" s="160">
        <v>1885</v>
      </c>
      <c r="E1373" s="161">
        <f t="shared" si="56"/>
        <v>339.91803278688525</v>
      </c>
      <c r="F1373" s="161">
        <f t="shared" si="57"/>
        <v>1545.0819672131147</v>
      </c>
      <c r="G1373" s="159" t="s">
        <v>238</v>
      </c>
      <c r="H1373" s="2"/>
      <c r="I1373" s="105"/>
      <c r="J1373" s="104"/>
      <c r="K1373" s="107"/>
      <c r="L1373" s="122"/>
      <c r="M1373" s="104"/>
    </row>
    <row r="1374" spans="1:13" s="10" customFormat="1" x14ac:dyDescent="0.3">
      <c r="A1374" s="13" t="s">
        <v>1058</v>
      </c>
      <c r="B1374" s="41" t="s">
        <v>4282</v>
      </c>
      <c r="C1374" s="159" t="s">
        <v>216</v>
      </c>
      <c r="D1374" s="160">
        <v>716</v>
      </c>
      <c r="E1374" s="161">
        <f t="shared" si="56"/>
        <v>129.11475409836066</v>
      </c>
      <c r="F1374" s="161">
        <f t="shared" si="57"/>
        <v>586.88524590163934</v>
      </c>
      <c r="G1374" s="159" t="s">
        <v>739</v>
      </c>
      <c r="H1374" s="2"/>
      <c r="I1374" s="105"/>
      <c r="J1374" s="104"/>
      <c r="K1374" s="107"/>
      <c r="L1374" s="122"/>
      <c r="M1374" s="104"/>
    </row>
    <row r="1375" spans="1:13" s="10" customFormat="1" x14ac:dyDescent="0.3">
      <c r="A1375" s="13" t="s">
        <v>1059</v>
      </c>
      <c r="B1375" s="41" t="s">
        <v>4283</v>
      </c>
      <c r="C1375" s="159" t="s">
        <v>216</v>
      </c>
      <c r="D1375" s="160">
        <v>716</v>
      </c>
      <c r="E1375" s="161">
        <f t="shared" si="56"/>
        <v>129.11475409836066</v>
      </c>
      <c r="F1375" s="161">
        <f t="shared" si="57"/>
        <v>586.88524590163934</v>
      </c>
      <c r="G1375" s="159" t="s">
        <v>739</v>
      </c>
      <c r="H1375" s="2"/>
      <c r="I1375" s="105"/>
      <c r="J1375" s="104"/>
      <c r="K1375" s="107"/>
      <c r="L1375" s="122"/>
      <c r="M1375" s="104"/>
    </row>
    <row r="1376" spans="1:13" s="10" customFormat="1" x14ac:dyDescent="0.3">
      <c r="A1376" s="13" t="s">
        <v>1060</v>
      </c>
      <c r="B1376" s="14" t="s">
        <v>4284</v>
      </c>
      <c r="C1376" s="159" t="s">
        <v>216</v>
      </c>
      <c r="D1376" s="160">
        <v>621</v>
      </c>
      <c r="E1376" s="161">
        <f t="shared" si="56"/>
        <v>111.98360655737706</v>
      </c>
      <c r="F1376" s="161">
        <f t="shared" si="57"/>
        <v>509.01639344262298</v>
      </c>
      <c r="G1376" s="154"/>
      <c r="H1376" s="2"/>
      <c r="I1376" s="105"/>
      <c r="J1376" s="104"/>
      <c r="K1376" s="107"/>
      <c r="L1376" s="122"/>
      <c r="M1376" s="104"/>
    </row>
    <row r="1377" spans="1:13" s="10" customFormat="1" x14ac:dyDescent="0.3">
      <c r="A1377" s="13" t="s">
        <v>1061</v>
      </c>
      <c r="B1377" s="14" t="s">
        <v>4285</v>
      </c>
      <c r="C1377" s="159" t="s">
        <v>216</v>
      </c>
      <c r="D1377" s="160">
        <v>716</v>
      </c>
      <c r="E1377" s="161">
        <f t="shared" si="56"/>
        <v>129.11475409836066</v>
      </c>
      <c r="F1377" s="161">
        <f t="shared" si="57"/>
        <v>586.88524590163934</v>
      </c>
      <c r="G1377" s="159" t="s">
        <v>739</v>
      </c>
      <c r="H1377" s="2"/>
      <c r="I1377" s="105"/>
      <c r="J1377" s="104"/>
      <c r="K1377" s="107"/>
      <c r="L1377" s="122"/>
      <c r="M1377" s="104"/>
    </row>
    <row r="1378" spans="1:13" s="10" customFormat="1" ht="24" x14ac:dyDescent="0.3">
      <c r="A1378" s="13" t="s">
        <v>2723</v>
      </c>
      <c r="B1378" s="14" t="s">
        <v>4286</v>
      </c>
      <c r="C1378" s="159" t="s">
        <v>216</v>
      </c>
      <c r="D1378" s="160">
        <v>2343</v>
      </c>
      <c r="E1378" s="161">
        <f t="shared" si="56"/>
        <v>422.50819672131149</v>
      </c>
      <c r="F1378" s="161">
        <f t="shared" si="57"/>
        <v>1920.4918032786886</v>
      </c>
      <c r="G1378" s="159" t="s">
        <v>739</v>
      </c>
      <c r="H1378" s="2"/>
      <c r="I1378" s="105"/>
      <c r="J1378" s="104"/>
      <c r="K1378" s="107"/>
      <c r="L1378" s="122"/>
      <c r="M1378" s="104"/>
    </row>
    <row r="1379" spans="1:13" s="10" customFormat="1" x14ac:dyDescent="0.3">
      <c r="A1379" s="13" t="s">
        <v>1062</v>
      </c>
      <c r="B1379" s="14" t="s">
        <v>4287</v>
      </c>
      <c r="C1379" s="159" t="s">
        <v>216</v>
      </c>
      <c r="D1379" s="160">
        <v>521</v>
      </c>
      <c r="E1379" s="161">
        <f t="shared" si="56"/>
        <v>93.950819672131146</v>
      </c>
      <c r="F1379" s="161">
        <f t="shared" si="57"/>
        <v>427.04918032786884</v>
      </c>
      <c r="G1379" s="159" t="s">
        <v>739</v>
      </c>
      <c r="H1379" s="2"/>
      <c r="I1379" s="105"/>
      <c r="J1379" s="104"/>
      <c r="K1379" s="107"/>
      <c r="L1379" s="122"/>
      <c r="M1379" s="104"/>
    </row>
    <row r="1380" spans="1:13" s="10" customFormat="1" x14ac:dyDescent="0.3">
      <c r="A1380" s="90" t="s">
        <v>1063</v>
      </c>
      <c r="B1380" s="79" t="s">
        <v>4315</v>
      </c>
      <c r="C1380" s="42" t="s">
        <v>216</v>
      </c>
      <c r="D1380" s="43">
        <v>2863</v>
      </c>
      <c r="E1380" s="91">
        <f t="shared" si="56"/>
        <v>516.27868852459017</v>
      </c>
      <c r="F1380" s="91">
        <f t="shared" si="57"/>
        <v>2346.7213114754099</v>
      </c>
      <c r="G1380" s="42" t="s">
        <v>739</v>
      </c>
      <c r="H1380" s="2"/>
      <c r="I1380" s="105"/>
      <c r="J1380" s="104"/>
      <c r="K1380" s="107"/>
      <c r="L1380" s="122"/>
      <c r="M1380" s="104"/>
    </row>
    <row r="1381" spans="1:13" s="10" customFormat="1" x14ac:dyDescent="0.3">
      <c r="A1381" s="13" t="s">
        <v>1064</v>
      </c>
      <c r="B1381" s="14" t="s">
        <v>4288</v>
      </c>
      <c r="C1381" s="159" t="s">
        <v>216</v>
      </c>
      <c r="D1381" s="160">
        <v>1885</v>
      </c>
      <c r="E1381" s="161">
        <f t="shared" si="56"/>
        <v>339.91803278688525</v>
      </c>
      <c r="F1381" s="161">
        <f t="shared" si="57"/>
        <v>1545.0819672131147</v>
      </c>
      <c r="G1381" s="159" t="s">
        <v>238</v>
      </c>
      <c r="H1381" s="2"/>
      <c r="I1381" s="105"/>
      <c r="J1381" s="104"/>
      <c r="K1381" s="107"/>
      <c r="L1381" s="122"/>
      <c r="M1381" s="104"/>
    </row>
    <row r="1382" spans="1:13" s="62" customFormat="1" x14ac:dyDescent="0.3">
      <c r="A1382" s="13" t="s">
        <v>1065</v>
      </c>
      <c r="B1382" s="80" t="s">
        <v>4289</v>
      </c>
      <c r="C1382" s="5" t="s">
        <v>216</v>
      </c>
      <c r="D1382" s="33">
        <v>716</v>
      </c>
      <c r="E1382" s="161">
        <f t="shared" si="56"/>
        <v>129.11475409836066</v>
      </c>
      <c r="F1382" s="161">
        <f t="shared" si="57"/>
        <v>586.88524590163934</v>
      </c>
      <c r="G1382" s="5" t="s">
        <v>739</v>
      </c>
      <c r="H1382" s="2"/>
      <c r="I1382" s="105"/>
      <c r="J1382" s="104"/>
      <c r="K1382" s="109"/>
      <c r="L1382" s="124"/>
      <c r="M1382" s="104"/>
    </row>
    <row r="1383" spans="1:13" s="10" customFormat="1" x14ac:dyDescent="0.3">
      <c r="A1383" s="13" t="s">
        <v>1066</v>
      </c>
      <c r="B1383" s="14" t="s">
        <v>4290</v>
      </c>
      <c r="C1383" s="159" t="s">
        <v>216</v>
      </c>
      <c r="D1383" s="160">
        <v>716</v>
      </c>
      <c r="E1383" s="161">
        <f t="shared" si="56"/>
        <v>129.11475409836066</v>
      </c>
      <c r="F1383" s="161">
        <f t="shared" si="57"/>
        <v>586.88524590163934</v>
      </c>
      <c r="G1383" s="159" t="s">
        <v>739</v>
      </c>
      <c r="H1383" s="2"/>
      <c r="I1383" s="105"/>
      <c r="J1383" s="104"/>
      <c r="K1383" s="107"/>
      <c r="L1383" s="122"/>
      <c r="M1383" s="104"/>
    </row>
    <row r="1384" spans="1:13" s="10" customFormat="1" x14ac:dyDescent="0.3">
      <c r="A1384" s="13" t="s">
        <v>1067</v>
      </c>
      <c r="B1384" s="14" t="s">
        <v>4291</v>
      </c>
      <c r="C1384" s="159" t="s">
        <v>1068</v>
      </c>
      <c r="D1384" s="160">
        <v>2013</v>
      </c>
      <c r="E1384" s="161">
        <f t="shared" si="56"/>
        <v>363</v>
      </c>
      <c r="F1384" s="161">
        <f t="shared" si="57"/>
        <v>1650</v>
      </c>
      <c r="G1384" s="159" t="s">
        <v>739</v>
      </c>
      <c r="H1384" s="2"/>
      <c r="I1384" s="105"/>
      <c r="J1384" s="104"/>
      <c r="K1384" s="107"/>
      <c r="L1384" s="122"/>
      <c r="M1384" s="104"/>
    </row>
    <row r="1385" spans="1:13" s="10" customFormat="1" x14ac:dyDescent="0.3">
      <c r="A1385" s="13" t="s">
        <v>1069</v>
      </c>
      <c r="B1385" s="80" t="s">
        <v>4292</v>
      </c>
      <c r="C1385" s="5" t="s">
        <v>216</v>
      </c>
      <c r="D1385" s="33">
        <v>716</v>
      </c>
      <c r="E1385" s="161">
        <f t="shared" si="56"/>
        <v>129.11475409836066</v>
      </c>
      <c r="F1385" s="161">
        <f t="shared" si="57"/>
        <v>586.88524590163934</v>
      </c>
      <c r="G1385" s="5" t="s">
        <v>739</v>
      </c>
      <c r="H1385" s="2"/>
      <c r="I1385" s="105"/>
      <c r="J1385" s="104"/>
      <c r="K1385" s="107"/>
      <c r="L1385" s="122"/>
      <c r="M1385" s="104"/>
    </row>
    <row r="1386" spans="1:13" s="10" customFormat="1" x14ac:dyDescent="0.3">
      <c r="A1386" s="13" t="s">
        <v>1070</v>
      </c>
      <c r="B1386" s="14" t="s">
        <v>4293</v>
      </c>
      <c r="C1386" s="159" t="s">
        <v>216</v>
      </c>
      <c r="D1386" s="33">
        <v>716</v>
      </c>
      <c r="E1386" s="161">
        <f t="shared" si="56"/>
        <v>129.11475409836066</v>
      </c>
      <c r="F1386" s="161">
        <f t="shared" si="57"/>
        <v>586.88524590163934</v>
      </c>
      <c r="G1386" s="159" t="s">
        <v>739</v>
      </c>
      <c r="H1386" s="2"/>
      <c r="I1386" s="105"/>
      <c r="J1386" s="104"/>
      <c r="K1386" s="107"/>
      <c r="L1386" s="122"/>
      <c r="M1386" s="104"/>
    </row>
    <row r="1387" spans="1:13" s="10" customFormat="1" x14ac:dyDescent="0.3">
      <c r="A1387" s="13" t="s">
        <v>1071</v>
      </c>
      <c r="B1387" s="14" t="s">
        <v>4294</v>
      </c>
      <c r="C1387" s="159" t="s">
        <v>216</v>
      </c>
      <c r="D1387" s="160">
        <v>923</v>
      </c>
      <c r="E1387" s="161">
        <f t="shared" si="56"/>
        <v>166.44262295081967</v>
      </c>
      <c r="F1387" s="161">
        <f t="shared" si="57"/>
        <v>756.55737704918033</v>
      </c>
      <c r="G1387" s="159" t="s">
        <v>739</v>
      </c>
      <c r="H1387" s="2"/>
      <c r="I1387" s="105"/>
      <c r="J1387" s="104"/>
      <c r="K1387" s="107"/>
      <c r="L1387" s="122"/>
      <c r="M1387" s="104"/>
    </row>
    <row r="1388" spans="1:13" s="10" customFormat="1" x14ac:dyDescent="0.3">
      <c r="A1388" s="13" t="s">
        <v>1072</v>
      </c>
      <c r="B1388" s="14" t="s">
        <v>4295</v>
      </c>
      <c r="C1388" s="159" t="s">
        <v>216</v>
      </c>
      <c r="D1388" s="160">
        <v>1885</v>
      </c>
      <c r="E1388" s="161">
        <f t="shared" si="56"/>
        <v>339.91803278688525</v>
      </c>
      <c r="F1388" s="161">
        <f t="shared" si="57"/>
        <v>1545.0819672131147</v>
      </c>
      <c r="G1388" s="159" t="s">
        <v>739</v>
      </c>
      <c r="H1388" s="2"/>
      <c r="I1388" s="105"/>
      <c r="J1388" s="104"/>
      <c r="K1388" s="107"/>
      <c r="L1388" s="122"/>
      <c r="M1388" s="104"/>
    </row>
    <row r="1389" spans="1:13" s="10" customFormat="1" ht="24" x14ac:dyDescent="0.3">
      <c r="A1389" s="13" t="s">
        <v>1073</v>
      </c>
      <c r="B1389" s="14" t="s">
        <v>4296</v>
      </c>
      <c r="C1389" s="159" t="s">
        <v>329</v>
      </c>
      <c r="D1389" s="160">
        <v>554</v>
      </c>
      <c r="E1389" s="161">
        <f t="shared" si="56"/>
        <v>99.901639344262307</v>
      </c>
      <c r="F1389" s="161">
        <f t="shared" si="57"/>
        <v>454.09836065573774</v>
      </c>
      <c r="G1389" s="159"/>
      <c r="H1389" s="2"/>
      <c r="I1389" s="105"/>
      <c r="J1389" s="104"/>
      <c r="K1389" s="107"/>
      <c r="L1389" s="122"/>
      <c r="M1389" s="104"/>
    </row>
    <row r="1390" spans="1:13" s="10" customFormat="1" x14ac:dyDescent="0.3">
      <c r="A1390" s="13" t="s">
        <v>1074</v>
      </c>
      <c r="B1390" s="14" t="s">
        <v>4297</v>
      </c>
      <c r="C1390" s="159" t="s">
        <v>216</v>
      </c>
      <c r="D1390" s="160">
        <v>1885</v>
      </c>
      <c r="E1390" s="161">
        <f t="shared" si="56"/>
        <v>339.91803278688525</v>
      </c>
      <c r="F1390" s="161">
        <f t="shared" si="57"/>
        <v>1545.0819672131147</v>
      </c>
      <c r="G1390" s="159" t="s">
        <v>238</v>
      </c>
      <c r="H1390" s="2"/>
      <c r="I1390" s="105"/>
      <c r="J1390" s="104"/>
      <c r="K1390" s="107"/>
      <c r="L1390" s="122"/>
      <c r="M1390" s="104"/>
    </row>
    <row r="1391" spans="1:13" s="10" customFormat="1" x14ac:dyDescent="0.3">
      <c r="A1391" s="13" t="s">
        <v>1075</v>
      </c>
      <c r="B1391" s="80" t="s">
        <v>4298</v>
      </c>
      <c r="C1391" s="5" t="s">
        <v>216</v>
      </c>
      <c r="D1391" s="33">
        <v>716</v>
      </c>
      <c r="E1391" s="161">
        <f t="shared" si="56"/>
        <v>129.11475409836066</v>
      </c>
      <c r="F1391" s="161">
        <f t="shared" si="57"/>
        <v>586.88524590163934</v>
      </c>
      <c r="G1391" s="5" t="s">
        <v>739</v>
      </c>
      <c r="H1391" s="2"/>
      <c r="I1391" s="105"/>
      <c r="J1391" s="104"/>
      <c r="K1391" s="107"/>
      <c r="L1391" s="122"/>
      <c r="M1391" s="104"/>
    </row>
    <row r="1392" spans="1:13" s="10" customFormat="1" x14ac:dyDescent="0.3">
      <c r="A1392" s="13" t="s">
        <v>1076</v>
      </c>
      <c r="B1392" s="41" t="s">
        <v>4299</v>
      </c>
      <c r="C1392" s="159" t="s">
        <v>216</v>
      </c>
      <c r="D1392" s="160">
        <v>593</v>
      </c>
      <c r="E1392" s="161">
        <f t="shared" si="56"/>
        <v>106.9344262295082</v>
      </c>
      <c r="F1392" s="161">
        <f t="shared" si="57"/>
        <v>486.06557377049182</v>
      </c>
      <c r="G1392" s="159"/>
      <c r="H1392" s="2"/>
      <c r="I1392" s="105"/>
      <c r="J1392" s="104"/>
      <c r="K1392" s="107"/>
      <c r="L1392" s="122"/>
      <c r="M1392" s="104"/>
    </row>
    <row r="1393" spans="1:13" s="10" customFormat="1" ht="25.5" customHeight="1" x14ac:dyDescent="0.3">
      <c r="A1393" s="13" t="s">
        <v>1077</v>
      </c>
      <c r="B1393" s="14" t="s">
        <v>4300</v>
      </c>
      <c r="C1393" s="159" t="s">
        <v>216</v>
      </c>
      <c r="D1393" s="160">
        <v>2706</v>
      </c>
      <c r="E1393" s="161">
        <f t="shared" si="56"/>
        <v>487.96721311475409</v>
      </c>
      <c r="F1393" s="161">
        <f t="shared" si="57"/>
        <v>2218.032786885246</v>
      </c>
      <c r="G1393" s="159" t="s">
        <v>739</v>
      </c>
      <c r="H1393" s="2"/>
      <c r="I1393" s="105"/>
      <c r="J1393" s="104"/>
      <c r="K1393" s="107"/>
      <c r="L1393" s="122"/>
      <c r="M1393" s="104"/>
    </row>
    <row r="1394" spans="1:13" s="10" customFormat="1" x14ac:dyDescent="0.3">
      <c r="A1394" s="13" t="s">
        <v>1078</v>
      </c>
      <c r="B1394" s="14" t="s">
        <v>4301</v>
      </c>
      <c r="C1394" s="159" t="s">
        <v>216</v>
      </c>
      <c r="D1394" s="160">
        <v>593</v>
      </c>
      <c r="E1394" s="161">
        <f t="shared" si="56"/>
        <v>106.9344262295082</v>
      </c>
      <c r="F1394" s="161">
        <f t="shared" si="57"/>
        <v>486.06557377049182</v>
      </c>
      <c r="G1394" s="159" t="s">
        <v>739</v>
      </c>
      <c r="H1394" s="2"/>
      <c r="I1394" s="105"/>
      <c r="J1394" s="104"/>
      <c r="K1394" s="107"/>
      <c r="L1394" s="122"/>
      <c r="M1394" s="104"/>
    </row>
    <row r="1395" spans="1:13" s="10" customFormat="1" ht="60" x14ac:dyDescent="0.3">
      <c r="A1395" s="13" t="s">
        <v>1079</v>
      </c>
      <c r="B1395" s="14" t="s">
        <v>4302</v>
      </c>
      <c r="C1395" s="159" t="s">
        <v>216</v>
      </c>
      <c r="D1395" s="160">
        <v>5480</v>
      </c>
      <c r="E1395" s="161">
        <f t="shared" si="56"/>
        <v>988.19672131147547</v>
      </c>
      <c r="F1395" s="161">
        <f t="shared" si="57"/>
        <v>4491.8032786885251</v>
      </c>
      <c r="G1395" s="159" t="s">
        <v>739</v>
      </c>
      <c r="H1395" s="2"/>
      <c r="I1395" s="105"/>
      <c r="J1395" s="104"/>
      <c r="K1395" s="107"/>
      <c r="L1395" s="122"/>
      <c r="M1395" s="104"/>
    </row>
    <row r="1396" spans="1:13" s="10" customFormat="1" ht="60" x14ac:dyDescent="0.3">
      <c r="A1396" s="13" t="s">
        <v>1080</v>
      </c>
      <c r="B1396" s="14" t="s">
        <v>4303</v>
      </c>
      <c r="C1396" s="159" t="s">
        <v>216</v>
      </c>
      <c r="D1396" s="160">
        <v>3020</v>
      </c>
      <c r="E1396" s="161">
        <f t="shared" si="56"/>
        <v>544.5901639344263</v>
      </c>
      <c r="F1396" s="161">
        <f t="shared" si="57"/>
        <v>2475.4098360655739</v>
      </c>
      <c r="G1396" s="159" t="s">
        <v>739</v>
      </c>
      <c r="H1396" s="2"/>
      <c r="I1396" s="105"/>
      <c r="J1396" s="104"/>
      <c r="K1396" s="107"/>
      <c r="L1396" s="122"/>
      <c r="M1396" s="104"/>
    </row>
    <row r="1397" spans="1:13" s="10" customFormat="1" ht="60" x14ac:dyDescent="0.3">
      <c r="A1397" s="13" t="s">
        <v>1081</v>
      </c>
      <c r="B1397" s="14" t="s">
        <v>4304</v>
      </c>
      <c r="C1397" s="159" t="s">
        <v>216</v>
      </c>
      <c r="D1397" s="160">
        <v>4663</v>
      </c>
      <c r="E1397" s="161">
        <f t="shared" si="56"/>
        <v>840.86885245901647</v>
      </c>
      <c r="F1397" s="161">
        <f t="shared" si="57"/>
        <v>3822.1311475409839</v>
      </c>
      <c r="G1397" s="159" t="s">
        <v>739</v>
      </c>
      <c r="H1397" s="2"/>
      <c r="I1397" s="105"/>
      <c r="J1397" s="104"/>
      <c r="K1397" s="107"/>
      <c r="L1397" s="122"/>
      <c r="M1397" s="104"/>
    </row>
    <row r="1398" spans="1:13" s="10" customFormat="1" ht="60" x14ac:dyDescent="0.3">
      <c r="A1398" s="13" t="s">
        <v>1082</v>
      </c>
      <c r="B1398" s="14" t="s">
        <v>4305</v>
      </c>
      <c r="C1398" s="159" t="s">
        <v>216</v>
      </c>
      <c r="D1398" s="160">
        <v>2690</v>
      </c>
      <c r="E1398" s="161">
        <f t="shared" si="56"/>
        <v>485.08196721311475</v>
      </c>
      <c r="F1398" s="161">
        <f t="shared" si="57"/>
        <v>2204.9180327868853</v>
      </c>
      <c r="G1398" s="159" t="s">
        <v>739</v>
      </c>
      <c r="H1398" s="2"/>
      <c r="I1398" s="105"/>
      <c r="J1398" s="104"/>
      <c r="K1398" s="107"/>
      <c r="L1398" s="122"/>
      <c r="M1398" s="104"/>
    </row>
    <row r="1399" spans="1:13" s="10" customFormat="1" x14ac:dyDescent="0.3">
      <c r="A1399" s="13" t="s">
        <v>1083</v>
      </c>
      <c r="B1399" s="14" t="s">
        <v>4306</v>
      </c>
      <c r="C1399" s="159" t="s">
        <v>216</v>
      </c>
      <c r="D1399" s="160">
        <v>4451</v>
      </c>
      <c r="E1399" s="161">
        <f t="shared" si="56"/>
        <v>802.63934426229514</v>
      </c>
      <c r="F1399" s="161">
        <f t="shared" si="57"/>
        <v>3648.3606557377052</v>
      </c>
      <c r="G1399" s="159" t="s">
        <v>739</v>
      </c>
      <c r="H1399" s="2"/>
      <c r="I1399" s="105"/>
      <c r="J1399" s="104"/>
      <c r="K1399" s="107"/>
      <c r="L1399" s="122"/>
      <c r="M1399" s="104"/>
    </row>
    <row r="1400" spans="1:13" s="10" customFormat="1" ht="24" x14ac:dyDescent="0.3">
      <c r="A1400" s="13" t="s">
        <v>1084</v>
      </c>
      <c r="B1400" s="14" t="s">
        <v>4307</v>
      </c>
      <c r="C1400" s="159" t="s">
        <v>216</v>
      </c>
      <c r="D1400" s="160">
        <v>1784</v>
      </c>
      <c r="E1400" s="161">
        <f t="shared" si="56"/>
        <v>321.70491803278685</v>
      </c>
      <c r="F1400" s="161">
        <f t="shared" si="57"/>
        <v>1462.295081967213</v>
      </c>
      <c r="G1400" s="159" t="s">
        <v>739</v>
      </c>
      <c r="H1400" s="2"/>
      <c r="I1400" s="105"/>
      <c r="J1400" s="104"/>
      <c r="K1400" s="107"/>
      <c r="L1400" s="122"/>
      <c r="M1400" s="104"/>
    </row>
    <row r="1401" spans="1:13" s="10" customFormat="1" ht="24" x14ac:dyDescent="0.3">
      <c r="A1401" s="13" t="s">
        <v>1085</v>
      </c>
      <c r="B1401" s="14" t="s">
        <v>4308</v>
      </c>
      <c r="C1401" s="159" t="s">
        <v>216</v>
      </c>
      <c r="D1401" s="160">
        <v>2986</v>
      </c>
      <c r="E1401" s="161">
        <f t="shared" si="56"/>
        <v>538.45901639344265</v>
      </c>
      <c r="F1401" s="161">
        <f t="shared" si="57"/>
        <v>2447.5409836065573</v>
      </c>
      <c r="G1401" s="159" t="s">
        <v>739</v>
      </c>
      <c r="H1401" s="2"/>
      <c r="I1401" s="105"/>
      <c r="J1401" s="104"/>
      <c r="K1401" s="107"/>
      <c r="L1401" s="122"/>
      <c r="M1401" s="104"/>
    </row>
    <row r="1402" spans="1:13" s="10" customFormat="1" ht="60" x14ac:dyDescent="0.3">
      <c r="A1402" s="13" t="s">
        <v>1086</v>
      </c>
      <c r="B1402" s="14" t="s">
        <v>4309</v>
      </c>
      <c r="C1402" s="159" t="s">
        <v>216</v>
      </c>
      <c r="D1402" s="160">
        <v>3081</v>
      </c>
      <c r="E1402" s="161">
        <f t="shared" si="56"/>
        <v>555.5901639344263</v>
      </c>
      <c r="F1402" s="161">
        <f t="shared" si="57"/>
        <v>2525.4098360655739</v>
      </c>
      <c r="G1402" s="159" t="s">
        <v>238</v>
      </c>
      <c r="H1402" s="2"/>
      <c r="I1402" s="105"/>
      <c r="J1402" s="104"/>
      <c r="K1402" s="107"/>
      <c r="L1402" s="122"/>
      <c r="M1402" s="104"/>
    </row>
    <row r="1403" spans="1:13" s="10" customFormat="1" ht="60" x14ac:dyDescent="0.3">
      <c r="A1403" s="13" t="s">
        <v>1087</v>
      </c>
      <c r="B1403" s="14" t="s">
        <v>4310</v>
      </c>
      <c r="C1403" s="159" t="s">
        <v>216</v>
      </c>
      <c r="D1403" s="160">
        <v>4127</v>
      </c>
      <c r="E1403" s="161">
        <f t="shared" si="56"/>
        <v>744.21311475409846</v>
      </c>
      <c r="F1403" s="161">
        <f t="shared" si="57"/>
        <v>3382.7868852459019</v>
      </c>
      <c r="G1403" s="159" t="s">
        <v>238</v>
      </c>
      <c r="H1403" s="2"/>
      <c r="I1403" s="105"/>
      <c r="J1403" s="104"/>
      <c r="K1403" s="107"/>
      <c r="L1403" s="122"/>
      <c r="M1403" s="104"/>
    </row>
    <row r="1404" spans="1:13" s="10" customFormat="1" ht="60" x14ac:dyDescent="0.3">
      <c r="A1404" s="13" t="s">
        <v>2566</v>
      </c>
      <c r="B1404" s="14" t="s">
        <v>4311</v>
      </c>
      <c r="C1404" s="159" t="s">
        <v>216</v>
      </c>
      <c r="D1404" s="160">
        <v>682</v>
      </c>
      <c r="E1404" s="161">
        <f t="shared" si="56"/>
        <v>122.98360655737706</v>
      </c>
      <c r="F1404" s="161">
        <f t="shared" si="57"/>
        <v>559.01639344262298</v>
      </c>
      <c r="G1404" s="159" t="s">
        <v>739</v>
      </c>
      <c r="H1404" s="2"/>
      <c r="I1404" s="105"/>
      <c r="J1404" s="104"/>
      <c r="K1404" s="107"/>
      <c r="L1404" s="122"/>
      <c r="M1404" s="104"/>
    </row>
    <row r="1405" spans="1:13" s="10" customFormat="1" ht="24" x14ac:dyDescent="0.3">
      <c r="A1405" s="13" t="s">
        <v>2567</v>
      </c>
      <c r="B1405" s="14" t="s">
        <v>4312</v>
      </c>
      <c r="C1405" s="159" t="s">
        <v>216</v>
      </c>
      <c r="D1405" s="160">
        <v>682</v>
      </c>
      <c r="E1405" s="161">
        <f t="shared" si="56"/>
        <v>122.98360655737706</v>
      </c>
      <c r="F1405" s="161">
        <f t="shared" si="57"/>
        <v>559.01639344262298</v>
      </c>
      <c r="G1405" s="159" t="s">
        <v>739</v>
      </c>
      <c r="H1405" s="2"/>
      <c r="I1405" s="105"/>
      <c r="J1405" s="104"/>
      <c r="K1405" s="107"/>
      <c r="L1405" s="122"/>
      <c r="M1405" s="104"/>
    </row>
    <row r="1406" spans="1:13" s="10" customFormat="1" ht="144" x14ac:dyDescent="0.3">
      <c r="A1406" s="13" t="s">
        <v>2568</v>
      </c>
      <c r="B1406" s="14" t="s">
        <v>4313</v>
      </c>
      <c r="C1406" s="159" t="s">
        <v>216</v>
      </c>
      <c r="D1406" s="160">
        <v>681</v>
      </c>
      <c r="E1406" s="161">
        <f t="shared" si="56"/>
        <v>122.8032786885246</v>
      </c>
      <c r="F1406" s="161">
        <f t="shared" si="57"/>
        <v>558.19672131147547</v>
      </c>
      <c r="G1406" s="159" t="s">
        <v>739</v>
      </c>
      <c r="H1406" s="2"/>
      <c r="I1406" s="105"/>
      <c r="J1406" s="104"/>
      <c r="K1406" s="107"/>
      <c r="L1406" s="122"/>
      <c r="M1406" s="104"/>
    </row>
    <row r="1407" spans="1:13" s="10" customFormat="1" ht="36" x14ac:dyDescent="0.3">
      <c r="A1407" s="13" t="s">
        <v>2569</v>
      </c>
      <c r="B1407" s="85" t="s">
        <v>4314</v>
      </c>
      <c r="C1407" s="159" t="s">
        <v>216</v>
      </c>
      <c r="D1407" s="160">
        <v>4440</v>
      </c>
      <c r="E1407" s="161">
        <f t="shared" si="56"/>
        <v>800.65573770491801</v>
      </c>
      <c r="F1407" s="161">
        <f t="shared" si="57"/>
        <v>3639.344262295082</v>
      </c>
      <c r="G1407" s="159" t="s">
        <v>739</v>
      </c>
      <c r="H1407" s="2"/>
      <c r="I1407" s="105"/>
      <c r="J1407" s="104"/>
      <c r="K1407" s="107"/>
      <c r="L1407" s="122"/>
      <c r="M1407" s="104"/>
    </row>
    <row r="1408" spans="1:13" s="10" customFormat="1" ht="14.4" x14ac:dyDescent="0.3">
      <c r="A1408" s="11" t="s">
        <v>1088</v>
      </c>
      <c r="B1408" s="251" t="s">
        <v>3744</v>
      </c>
      <c r="C1408" s="240"/>
      <c r="D1408" s="240"/>
      <c r="E1408" s="240"/>
      <c r="F1408" s="240"/>
      <c r="G1408" s="241"/>
      <c r="H1408" s="2"/>
      <c r="I1408" s="105"/>
      <c r="J1408" s="104"/>
      <c r="K1408" s="107"/>
      <c r="L1408" s="122"/>
      <c r="M1408" s="104"/>
    </row>
    <row r="1409" spans="1:13" s="10" customFormat="1" x14ac:dyDescent="0.3">
      <c r="A1409" s="13" t="s">
        <v>1089</v>
      </c>
      <c r="B1409" s="41" t="s">
        <v>4316</v>
      </c>
      <c r="C1409" s="159" t="s">
        <v>216</v>
      </c>
      <c r="D1409" s="160">
        <v>593</v>
      </c>
      <c r="E1409" s="23">
        <f>D1409/1.22*0.22</f>
        <v>106.9344262295082</v>
      </c>
      <c r="F1409" s="23">
        <f>D1409/1.22</f>
        <v>486.06557377049182</v>
      </c>
      <c r="G1409" s="159" t="s">
        <v>739</v>
      </c>
      <c r="H1409" s="2"/>
      <c r="I1409" s="105"/>
      <c r="J1409" s="104"/>
      <c r="K1409" s="107"/>
      <c r="L1409" s="122"/>
      <c r="M1409" s="104"/>
    </row>
    <row r="1410" spans="1:13" s="10" customFormat="1" x14ac:dyDescent="0.3">
      <c r="A1410" s="13" t="s">
        <v>1090</v>
      </c>
      <c r="B1410" s="41" t="s">
        <v>4317</v>
      </c>
      <c r="C1410" s="159" t="s">
        <v>216</v>
      </c>
      <c r="D1410" s="160">
        <v>705</v>
      </c>
      <c r="E1410" s="23">
        <f t="shared" ref="E1410:E1447" si="58">D1410/1.22*0.22</f>
        <v>127.1311475409836</v>
      </c>
      <c r="F1410" s="23">
        <f t="shared" ref="F1410:F1447" si="59">D1410/1.22</f>
        <v>577.86885245901635</v>
      </c>
      <c r="G1410" s="159" t="s">
        <v>739</v>
      </c>
      <c r="H1410" s="2"/>
      <c r="I1410" s="105"/>
      <c r="J1410" s="104"/>
      <c r="K1410" s="107"/>
      <c r="L1410" s="122"/>
      <c r="M1410" s="104"/>
    </row>
    <row r="1411" spans="1:13" s="10" customFormat="1" x14ac:dyDescent="0.3">
      <c r="A1411" s="13" t="s">
        <v>1091</v>
      </c>
      <c r="B1411" s="41" t="s">
        <v>4318</v>
      </c>
      <c r="C1411" s="159" t="s">
        <v>216</v>
      </c>
      <c r="D1411" s="160">
        <v>3221</v>
      </c>
      <c r="E1411" s="23">
        <f t="shared" si="58"/>
        <v>580.8360655737705</v>
      </c>
      <c r="F1411" s="23">
        <f t="shared" si="59"/>
        <v>2640.1639344262294</v>
      </c>
      <c r="G1411" s="159" t="s">
        <v>238</v>
      </c>
      <c r="H1411" s="2"/>
      <c r="I1411" s="105"/>
      <c r="J1411" s="104"/>
      <c r="K1411" s="107"/>
      <c r="L1411" s="122"/>
      <c r="M1411" s="104"/>
    </row>
    <row r="1412" spans="1:13" s="10" customFormat="1" x14ac:dyDescent="0.3">
      <c r="A1412" s="13" t="s">
        <v>1092</v>
      </c>
      <c r="B1412" s="41" t="s">
        <v>4319</v>
      </c>
      <c r="C1412" s="159" t="s">
        <v>216</v>
      </c>
      <c r="D1412" s="160">
        <v>1259</v>
      </c>
      <c r="E1412" s="23">
        <f t="shared" si="58"/>
        <v>227.03278688524588</v>
      </c>
      <c r="F1412" s="23">
        <f t="shared" si="59"/>
        <v>1031.967213114754</v>
      </c>
      <c r="G1412" s="159" t="s">
        <v>739</v>
      </c>
      <c r="H1412" s="2"/>
      <c r="I1412" s="105"/>
      <c r="J1412" s="104"/>
      <c r="K1412" s="107"/>
      <c r="L1412" s="122"/>
      <c r="M1412" s="104"/>
    </row>
    <row r="1413" spans="1:13" s="10" customFormat="1" x14ac:dyDescent="0.3">
      <c r="A1413" s="13" t="s">
        <v>1093</v>
      </c>
      <c r="B1413" s="41" t="s">
        <v>4320</v>
      </c>
      <c r="C1413" s="159" t="s">
        <v>216</v>
      </c>
      <c r="D1413" s="160">
        <v>816</v>
      </c>
      <c r="E1413" s="23">
        <f t="shared" si="58"/>
        <v>147.14754098360658</v>
      </c>
      <c r="F1413" s="23">
        <f t="shared" si="59"/>
        <v>668.85245901639348</v>
      </c>
      <c r="G1413" s="159" t="s">
        <v>238</v>
      </c>
      <c r="H1413" s="2"/>
      <c r="I1413" s="105"/>
      <c r="J1413" s="104"/>
      <c r="K1413" s="107"/>
      <c r="L1413" s="122"/>
      <c r="M1413" s="104"/>
    </row>
    <row r="1414" spans="1:13" s="10" customFormat="1" x14ac:dyDescent="0.3">
      <c r="A1414" s="13" t="s">
        <v>1094</v>
      </c>
      <c r="B1414" s="41" t="s">
        <v>4321</v>
      </c>
      <c r="C1414" s="159" t="s">
        <v>216</v>
      </c>
      <c r="D1414" s="160">
        <v>816</v>
      </c>
      <c r="E1414" s="23">
        <f t="shared" si="58"/>
        <v>147.14754098360658</v>
      </c>
      <c r="F1414" s="23">
        <f t="shared" si="59"/>
        <v>668.85245901639348</v>
      </c>
      <c r="G1414" s="159" t="s">
        <v>238</v>
      </c>
      <c r="H1414" s="2"/>
      <c r="I1414" s="105"/>
      <c r="J1414" s="104"/>
      <c r="K1414" s="107"/>
      <c r="L1414" s="122"/>
      <c r="M1414" s="104"/>
    </row>
    <row r="1415" spans="1:13" s="10" customFormat="1" x14ac:dyDescent="0.3">
      <c r="A1415" s="13" t="s">
        <v>1095</v>
      </c>
      <c r="B1415" s="41" t="s">
        <v>4322</v>
      </c>
      <c r="C1415" s="159" t="s">
        <v>216</v>
      </c>
      <c r="D1415" s="160">
        <v>816</v>
      </c>
      <c r="E1415" s="23">
        <f t="shared" si="58"/>
        <v>147.14754098360658</v>
      </c>
      <c r="F1415" s="23">
        <f t="shared" si="59"/>
        <v>668.85245901639348</v>
      </c>
      <c r="G1415" s="159" t="s">
        <v>238</v>
      </c>
      <c r="H1415" s="2"/>
      <c r="I1415" s="105"/>
      <c r="J1415" s="104"/>
      <c r="K1415" s="107"/>
      <c r="L1415" s="122"/>
      <c r="M1415" s="104"/>
    </row>
    <row r="1416" spans="1:13" s="10" customFormat="1" ht="24" x14ac:dyDescent="0.3">
      <c r="A1416" s="13" t="s">
        <v>1096</v>
      </c>
      <c r="B1416" s="41" t="s">
        <v>4323</v>
      </c>
      <c r="C1416" s="159" t="s">
        <v>216</v>
      </c>
      <c r="D1416" s="160">
        <v>3853</v>
      </c>
      <c r="E1416" s="23">
        <f t="shared" si="58"/>
        <v>694.80327868852453</v>
      </c>
      <c r="F1416" s="23">
        <f t="shared" si="59"/>
        <v>3158.1967213114754</v>
      </c>
      <c r="G1416" s="159" t="s">
        <v>739</v>
      </c>
      <c r="H1416" s="2"/>
      <c r="I1416" s="105"/>
      <c r="J1416" s="104"/>
      <c r="K1416" s="107"/>
      <c r="L1416" s="122"/>
      <c r="M1416" s="104"/>
    </row>
    <row r="1417" spans="1:13" s="10" customFormat="1" x14ac:dyDescent="0.3">
      <c r="A1417" s="13" t="s">
        <v>1097</v>
      </c>
      <c r="B1417" s="41" t="s">
        <v>4324</v>
      </c>
      <c r="C1417" s="159" t="s">
        <v>216</v>
      </c>
      <c r="D1417" s="160">
        <v>816</v>
      </c>
      <c r="E1417" s="23">
        <f t="shared" si="58"/>
        <v>147.14754098360658</v>
      </c>
      <c r="F1417" s="23">
        <f t="shared" si="59"/>
        <v>668.85245901639348</v>
      </c>
      <c r="G1417" s="159" t="s">
        <v>238</v>
      </c>
      <c r="H1417" s="2"/>
      <c r="I1417" s="105"/>
      <c r="J1417" s="104"/>
      <c r="K1417" s="107"/>
      <c r="L1417" s="122"/>
      <c r="M1417" s="104"/>
    </row>
    <row r="1418" spans="1:13" s="10" customFormat="1" x14ac:dyDescent="0.3">
      <c r="A1418" s="13" t="s">
        <v>1098</v>
      </c>
      <c r="B1418" s="41" t="s">
        <v>4325</v>
      </c>
      <c r="C1418" s="159" t="s">
        <v>216</v>
      </c>
      <c r="D1418" s="160">
        <v>816</v>
      </c>
      <c r="E1418" s="23">
        <f t="shared" si="58"/>
        <v>147.14754098360658</v>
      </c>
      <c r="F1418" s="23">
        <f t="shared" si="59"/>
        <v>668.85245901639348</v>
      </c>
      <c r="G1418" s="159" t="s">
        <v>238</v>
      </c>
      <c r="H1418" s="2"/>
      <c r="I1418" s="105"/>
      <c r="J1418" s="104"/>
      <c r="K1418" s="107"/>
      <c r="L1418" s="122"/>
      <c r="M1418" s="104"/>
    </row>
    <row r="1419" spans="1:13" s="10" customFormat="1" x14ac:dyDescent="0.3">
      <c r="A1419" s="13" t="s">
        <v>1099</v>
      </c>
      <c r="B1419" s="41" t="s">
        <v>4326</v>
      </c>
      <c r="C1419" s="159" t="s">
        <v>216</v>
      </c>
      <c r="D1419" s="160">
        <v>816</v>
      </c>
      <c r="E1419" s="23">
        <f t="shared" si="58"/>
        <v>147.14754098360658</v>
      </c>
      <c r="F1419" s="23">
        <f t="shared" si="59"/>
        <v>668.85245901639348</v>
      </c>
      <c r="G1419" s="159" t="s">
        <v>238</v>
      </c>
      <c r="H1419" s="2"/>
      <c r="I1419" s="105"/>
      <c r="J1419" s="104"/>
      <c r="K1419" s="107"/>
      <c r="L1419" s="122"/>
      <c r="M1419" s="104"/>
    </row>
    <row r="1420" spans="1:13" s="10" customFormat="1" x14ac:dyDescent="0.3">
      <c r="A1420" s="13" t="s">
        <v>1100</v>
      </c>
      <c r="B1420" s="41" t="s">
        <v>4327</v>
      </c>
      <c r="C1420" s="159" t="s">
        <v>1068</v>
      </c>
      <c r="D1420" s="160">
        <v>2013</v>
      </c>
      <c r="E1420" s="23">
        <f t="shared" si="58"/>
        <v>363</v>
      </c>
      <c r="F1420" s="23">
        <f t="shared" si="59"/>
        <v>1650</v>
      </c>
      <c r="G1420" s="159" t="s">
        <v>739</v>
      </c>
      <c r="H1420" s="2"/>
      <c r="I1420" s="105"/>
      <c r="J1420" s="104"/>
      <c r="K1420" s="107"/>
      <c r="L1420" s="122"/>
      <c r="M1420" s="104"/>
    </row>
    <row r="1421" spans="1:13" s="10" customFormat="1" x14ac:dyDescent="0.3">
      <c r="A1421" s="13" t="s">
        <v>1101</v>
      </c>
      <c r="B1421" s="41" t="s">
        <v>4328</v>
      </c>
      <c r="C1421" s="159" t="s">
        <v>216</v>
      </c>
      <c r="D1421" s="160">
        <v>816</v>
      </c>
      <c r="E1421" s="23">
        <f t="shared" si="58"/>
        <v>147.14754098360658</v>
      </c>
      <c r="F1421" s="23">
        <f t="shared" si="59"/>
        <v>668.85245901639348</v>
      </c>
      <c r="G1421" s="159" t="s">
        <v>238</v>
      </c>
      <c r="H1421" s="2"/>
      <c r="I1421" s="105"/>
      <c r="J1421" s="104"/>
      <c r="K1421" s="107"/>
      <c r="L1421" s="122"/>
      <c r="M1421" s="104"/>
    </row>
    <row r="1422" spans="1:13" s="10" customFormat="1" x14ac:dyDescent="0.3">
      <c r="A1422" s="13" t="s">
        <v>2724</v>
      </c>
      <c r="B1422" s="41" t="s">
        <v>4329</v>
      </c>
      <c r="C1422" s="159" t="s">
        <v>216</v>
      </c>
      <c r="D1422" s="160">
        <v>593</v>
      </c>
      <c r="E1422" s="23">
        <f t="shared" si="58"/>
        <v>106.9344262295082</v>
      </c>
      <c r="F1422" s="23">
        <f t="shared" si="59"/>
        <v>486.06557377049182</v>
      </c>
      <c r="G1422" s="159" t="s">
        <v>739</v>
      </c>
      <c r="H1422" s="2"/>
      <c r="I1422" s="105"/>
      <c r="J1422" s="104"/>
      <c r="K1422" s="107"/>
      <c r="L1422" s="122"/>
      <c r="M1422" s="104"/>
    </row>
    <row r="1423" spans="1:13" s="10" customFormat="1" ht="24" x14ac:dyDescent="0.3">
      <c r="A1423" s="13" t="s">
        <v>1102</v>
      </c>
      <c r="B1423" s="41" t="s">
        <v>4330</v>
      </c>
      <c r="C1423" s="159" t="s">
        <v>216</v>
      </c>
      <c r="D1423" s="160">
        <v>3277</v>
      </c>
      <c r="E1423" s="23">
        <f t="shared" si="58"/>
        <v>590.93442622950818</v>
      </c>
      <c r="F1423" s="23">
        <f t="shared" si="59"/>
        <v>2686.0655737704919</v>
      </c>
      <c r="G1423" s="159" t="s">
        <v>739</v>
      </c>
      <c r="H1423" s="2"/>
      <c r="I1423" s="105"/>
      <c r="J1423" s="104"/>
      <c r="K1423" s="107"/>
      <c r="L1423" s="122"/>
      <c r="M1423" s="104"/>
    </row>
    <row r="1424" spans="1:13" s="10" customFormat="1" x14ac:dyDescent="0.3">
      <c r="A1424" s="13" t="s">
        <v>1103</v>
      </c>
      <c r="B1424" s="41" t="s">
        <v>4331</v>
      </c>
      <c r="C1424" s="159" t="s">
        <v>216</v>
      </c>
      <c r="D1424" s="160">
        <v>593</v>
      </c>
      <c r="E1424" s="23">
        <f t="shared" si="58"/>
        <v>106.9344262295082</v>
      </c>
      <c r="F1424" s="23">
        <f t="shared" si="59"/>
        <v>486.06557377049182</v>
      </c>
      <c r="G1424" s="159" t="s">
        <v>739</v>
      </c>
      <c r="H1424" s="2"/>
      <c r="I1424" s="105"/>
      <c r="J1424" s="104"/>
      <c r="K1424" s="107"/>
      <c r="L1424" s="122"/>
      <c r="M1424" s="104"/>
    </row>
    <row r="1425" spans="1:13" s="10" customFormat="1" x14ac:dyDescent="0.3">
      <c r="A1425" s="13" t="s">
        <v>1104</v>
      </c>
      <c r="B1425" s="41" t="s">
        <v>4332</v>
      </c>
      <c r="C1425" s="159" t="s">
        <v>216</v>
      </c>
      <c r="D1425" s="160">
        <v>593</v>
      </c>
      <c r="E1425" s="23">
        <f t="shared" si="58"/>
        <v>106.9344262295082</v>
      </c>
      <c r="F1425" s="23">
        <f t="shared" si="59"/>
        <v>486.06557377049182</v>
      </c>
      <c r="G1425" s="159" t="s">
        <v>739</v>
      </c>
      <c r="H1425" s="2"/>
      <c r="I1425" s="105"/>
      <c r="J1425" s="104"/>
      <c r="K1425" s="107"/>
      <c r="L1425" s="122"/>
      <c r="M1425" s="104"/>
    </row>
    <row r="1426" spans="1:13" s="10" customFormat="1" ht="24" x14ac:dyDescent="0.3">
      <c r="A1426" s="13" t="s">
        <v>1105</v>
      </c>
      <c r="B1426" s="41" t="s">
        <v>4333</v>
      </c>
      <c r="C1426" s="159" t="s">
        <v>216</v>
      </c>
      <c r="D1426" s="160">
        <v>2807</v>
      </c>
      <c r="E1426" s="23">
        <f t="shared" si="58"/>
        <v>506.18032786885243</v>
      </c>
      <c r="F1426" s="23">
        <f t="shared" si="59"/>
        <v>2300.8196721311474</v>
      </c>
      <c r="G1426" s="159" t="s">
        <v>739</v>
      </c>
      <c r="H1426" s="2"/>
      <c r="I1426" s="105"/>
      <c r="J1426" s="104"/>
      <c r="K1426" s="107"/>
      <c r="L1426" s="122"/>
      <c r="M1426" s="104"/>
    </row>
    <row r="1427" spans="1:13" s="10" customFormat="1" x14ac:dyDescent="0.3">
      <c r="A1427" s="13" t="s">
        <v>1106</v>
      </c>
      <c r="B1427" s="41" t="s">
        <v>4334</v>
      </c>
      <c r="C1427" s="159" t="s">
        <v>216</v>
      </c>
      <c r="D1427" s="160">
        <v>593</v>
      </c>
      <c r="E1427" s="23">
        <f t="shared" si="58"/>
        <v>106.9344262295082</v>
      </c>
      <c r="F1427" s="23">
        <f t="shared" si="59"/>
        <v>486.06557377049182</v>
      </c>
      <c r="G1427" s="159" t="s">
        <v>739</v>
      </c>
      <c r="H1427" s="2"/>
      <c r="I1427" s="105"/>
      <c r="J1427" s="104"/>
      <c r="K1427" s="107"/>
      <c r="L1427" s="122"/>
      <c r="M1427" s="104"/>
    </row>
    <row r="1428" spans="1:13" s="10" customFormat="1" x14ac:dyDescent="0.3">
      <c r="A1428" s="13" t="s">
        <v>1107</v>
      </c>
      <c r="B1428" s="14" t="s">
        <v>4335</v>
      </c>
      <c r="C1428" s="159" t="s">
        <v>216</v>
      </c>
      <c r="D1428" s="160">
        <v>850</v>
      </c>
      <c r="E1428" s="23">
        <f t="shared" si="58"/>
        <v>153.27868852459017</v>
      </c>
      <c r="F1428" s="23">
        <f t="shared" si="59"/>
        <v>696.72131147540983</v>
      </c>
      <c r="G1428" s="159" t="s">
        <v>238</v>
      </c>
      <c r="H1428" s="2"/>
      <c r="I1428" s="105"/>
      <c r="J1428" s="104"/>
      <c r="K1428" s="107"/>
      <c r="L1428" s="122"/>
      <c r="M1428" s="104"/>
    </row>
    <row r="1429" spans="1:13" s="10" customFormat="1" x14ac:dyDescent="0.3">
      <c r="A1429" s="13" t="s">
        <v>1108</v>
      </c>
      <c r="B1429" s="41" t="s">
        <v>4354</v>
      </c>
      <c r="C1429" s="159" t="s">
        <v>216</v>
      </c>
      <c r="D1429" s="160">
        <v>593</v>
      </c>
      <c r="E1429" s="23">
        <f t="shared" si="58"/>
        <v>106.9344262295082</v>
      </c>
      <c r="F1429" s="23">
        <f t="shared" si="59"/>
        <v>486.06557377049182</v>
      </c>
      <c r="G1429" s="159"/>
      <c r="H1429" s="2"/>
      <c r="I1429" s="105"/>
      <c r="J1429" s="104"/>
      <c r="K1429" s="107"/>
      <c r="L1429" s="122"/>
      <c r="M1429" s="104"/>
    </row>
    <row r="1430" spans="1:13" s="10" customFormat="1" x14ac:dyDescent="0.3">
      <c r="A1430" s="13" t="s">
        <v>1109</v>
      </c>
      <c r="B1430" s="41" t="s">
        <v>4336</v>
      </c>
      <c r="C1430" s="159" t="s">
        <v>216</v>
      </c>
      <c r="D1430" s="160">
        <v>593</v>
      </c>
      <c r="E1430" s="23">
        <f t="shared" si="58"/>
        <v>106.9344262295082</v>
      </c>
      <c r="F1430" s="23">
        <f t="shared" si="59"/>
        <v>486.06557377049182</v>
      </c>
      <c r="G1430" s="159"/>
      <c r="H1430" s="2"/>
      <c r="I1430" s="105"/>
      <c r="J1430" s="104"/>
      <c r="K1430" s="107"/>
      <c r="L1430" s="122"/>
      <c r="M1430" s="104"/>
    </row>
    <row r="1431" spans="1:13" s="10" customFormat="1" x14ac:dyDescent="0.3">
      <c r="A1431" s="13" t="s">
        <v>1110</v>
      </c>
      <c r="B1431" s="41" t="s">
        <v>4337</v>
      </c>
      <c r="C1431" s="159" t="s">
        <v>216</v>
      </c>
      <c r="D1431" s="160">
        <v>816</v>
      </c>
      <c r="E1431" s="23">
        <f t="shared" si="58"/>
        <v>147.14754098360658</v>
      </c>
      <c r="F1431" s="23">
        <f t="shared" si="59"/>
        <v>668.85245901639348</v>
      </c>
      <c r="G1431" s="159" t="s">
        <v>238</v>
      </c>
      <c r="H1431" s="2"/>
      <c r="I1431" s="105"/>
      <c r="J1431" s="104"/>
      <c r="K1431" s="107"/>
      <c r="L1431" s="122"/>
      <c r="M1431" s="104"/>
    </row>
    <row r="1432" spans="1:13" s="10" customFormat="1" x14ac:dyDescent="0.3">
      <c r="A1432" s="13" t="s">
        <v>1111</v>
      </c>
      <c r="B1432" s="41" t="s">
        <v>4338</v>
      </c>
      <c r="C1432" s="159" t="s">
        <v>216</v>
      </c>
      <c r="D1432" s="160">
        <v>2595</v>
      </c>
      <c r="E1432" s="23">
        <f t="shared" si="58"/>
        <v>467.9508196721311</v>
      </c>
      <c r="F1432" s="23">
        <f t="shared" si="59"/>
        <v>2127.0491803278687</v>
      </c>
      <c r="G1432" s="159" t="s">
        <v>739</v>
      </c>
      <c r="H1432" s="2"/>
      <c r="I1432" s="105"/>
      <c r="J1432" s="104"/>
      <c r="K1432" s="107"/>
      <c r="L1432" s="122"/>
      <c r="M1432" s="104"/>
    </row>
    <row r="1433" spans="1:13" s="10" customFormat="1" x14ac:dyDescent="0.3">
      <c r="A1433" s="13" t="s">
        <v>1112</v>
      </c>
      <c r="B1433" s="14" t="s">
        <v>4339</v>
      </c>
      <c r="C1433" s="159" t="s">
        <v>216</v>
      </c>
      <c r="D1433" s="160">
        <v>593</v>
      </c>
      <c r="E1433" s="23">
        <f t="shared" si="58"/>
        <v>106.9344262295082</v>
      </c>
      <c r="F1433" s="23">
        <f t="shared" si="59"/>
        <v>486.06557377049182</v>
      </c>
      <c r="G1433" s="159" t="s">
        <v>739</v>
      </c>
      <c r="H1433" s="2"/>
      <c r="I1433" s="105"/>
      <c r="J1433" s="104"/>
      <c r="K1433" s="107"/>
      <c r="L1433" s="122"/>
      <c r="M1433" s="104"/>
    </row>
    <row r="1434" spans="1:13" s="10" customFormat="1" ht="25.5" customHeight="1" x14ac:dyDescent="0.3">
      <c r="A1434" s="13" t="s">
        <v>1113</v>
      </c>
      <c r="B1434" s="14" t="s">
        <v>4340</v>
      </c>
      <c r="C1434" s="159" t="s">
        <v>216</v>
      </c>
      <c r="D1434" s="160">
        <v>593</v>
      </c>
      <c r="E1434" s="23">
        <f t="shared" si="58"/>
        <v>106.9344262295082</v>
      </c>
      <c r="F1434" s="23">
        <f t="shared" si="59"/>
        <v>486.06557377049182</v>
      </c>
      <c r="G1434" s="159" t="s">
        <v>739</v>
      </c>
      <c r="H1434" s="2"/>
      <c r="I1434" s="105"/>
      <c r="J1434" s="104"/>
      <c r="K1434" s="107"/>
      <c r="L1434" s="122"/>
      <c r="M1434" s="104"/>
    </row>
    <row r="1435" spans="1:13" s="10" customFormat="1" ht="24" x14ac:dyDescent="0.3">
      <c r="A1435" s="13" t="s">
        <v>1114</v>
      </c>
      <c r="B1435" s="14" t="s">
        <v>4341</v>
      </c>
      <c r="C1435" s="159" t="s">
        <v>216</v>
      </c>
      <c r="D1435" s="160">
        <v>442</v>
      </c>
      <c r="E1435" s="23">
        <f t="shared" si="58"/>
        <v>79.704918032786892</v>
      </c>
      <c r="F1435" s="23">
        <f t="shared" si="59"/>
        <v>362.29508196721315</v>
      </c>
      <c r="G1435" s="159" t="s">
        <v>739</v>
      </c>
      <c r="H1435" s="2"/>
      <c r="I1435" s="105"/>
      <c r="J1435" s="104"/>
      <c r="K1435" s="107"/>
      <c r="L1435" s="122"/>
      <c r="M1435" s="104"/>
    </row>
    <row r="1436" spans="1:13" s="10" customFormat="1" x14ac:dyDescent="0.3">
      <c r="A1436" s="13" t="s">
        <v>1115</v>
      </c>
      <c r="B1436" s="14" t="s">
        <v>4342</v>
      </c>
      <c r="C1436" s="159" t="s">
        <v>216</v>
      </c>
      <c r="D1436" s="160">
        <v>297</v>
      </c>
      <c r="E1436" s="23">
        <f t="shared" si="58"/>
        <v>53.557377049180324</v>
      </c>
      <c r="F1436" s="23">
        <f t="shared" si="59"/>
        <v>243.44262295081967</v>
      </c>
      <c r="G1436" s="159" t="s">
        <v>739</v>
      </c>
      <c r="H1436" s="2"/>
      <c r="I1436" s="105"/>
      <c r="J1436" s="104"/>
      <c r="K1436" s="107"/>
      <c r="L1436" s="122"/>
      <c r="M1436" s="104"/>
    </row>
    <row r="1437" spans="1:13" s="10" customFormat="1" x14ac:dyDescent="0.3">
      <c r="A1437" s="13" t="s">
        <v>1116</v>
      </c>
      <c r="B1437" s="14" t="s">
        <v>4343</v>
      </c>
      <c r="C1437" s="159" t="s">
        <v>216</v>
      </c>
      <c r="D1437" s="160">
        <v>1062</v>
      </c>
      <c r="E1437" s="23">
        <f t="shared" si="58"/>
        <v>191.50819672131146</v>
      </c>
      <c r="F1437" s="23">
        <f t="shared" si="59"/>
        <v>870.49180327868851</v>
      </c>
      <c r="G1437" s="159"/>
      <c r="H1437" s="2"/>
      <c r="I1437" s="105"/>
      <c r="J1437" s="104"/>
      <c r="K1437" s="107"/>
      <c r="L1437" s="122"/>
      <c r="M1437" s="104"/>
    </row>
    <row r="1438" spans="1:13" s="10" customFormat="1" x14ac:dyDescent="0.3">
      <c r="A1438" s="90" t="s">
        <v>1117</v>
      </c>
      <c r="B1438" s="79" t="s">
        <v>4344</v>
      </c>
      <c r="C1438" s="42" t="s">
        <v>216</v>
      </c>
      <c r="D1438" s="43">
        <v>2706</v>
      </c>
      <c r="E1438" s="44">
        <f t="shared" si="58"/>
        <v>487.96721311475409</v>
      </c>
      <c r="F1438" s="44">
        <f t="shared" si="59"/>
        <v>2218.032786885246</v>
      </c>
      <c r="G1438" s="42" t="s">
        <v>739</v>
      </c>
      <c r="H1438" s="2"/>
      <c r="I1438" s="105"/>
      <c r="J1438" s="104"/>
      <c r="K1438" s="107"/>
      <c r="L1438" s="122"/>
      <c r="M1438" s="104"/>
    </row>
    <row r="1439" spans="1:13" s="10" customFormat="1" x14ac:dyDescent="0.3">
      <c r="A1439" s="13" t="s">
        <v>1118</v>
      </c>
      <c r="B1439" s="14" t="s">
        <v>4345</v>
      </c>
      <c r="C1439" s="159" t="s">
        <v>216</v>
      </c>
      <c r="D1439" s="160">
        <v>593</v>
      </c>
      <c r="E1439" s="23">
        <f t="shared" si="58"/>
        <v>106.9344262295082</v>
      </c>
      <c r="F1439" s="23">
        <f t="shared" si="59"/>
        <v>486.06557377049182</v>
      </c>
      <c r="G1439" s="159" t="s">
        <v>739</v>
      </c>
      <c r="H1439" s="2"/>
      <c r="I1439" s="105"/>
      <c r="J1439" s="104"/>
      <c r="K1439" s="107"/>
      <c r="L1439" s="122"/>
      <c r="M1439" s="104"/>
    </row>
    <row r="1440" spans="1:13" s="10" customFormat="1" ht="60" x14ac:dyDescent="0.3">
      <c r="A1440" s="13" t="s">
        <v>1119</v>
      </c>
      <c r="B1440" s="14" t="s">
        <v>4346</v>
      </c>
      <c r="C1440" s="159" t="s">
        <v>216</v>
      </c>
      <c r="D1440" s="160">
        <v>5480</v>
      </c>
      <c r="E1440" s="23">
        <f t="shared" si="58"/>
        <v>988.19672131147547</v>
      </c>
      <c r="F1440" s="23">
        <f t="shared" si="59"/>
        <v>4491.8032786885251</v>
      </c>
      <c r="G1440" s="159" t="s">
        <v>739</v>
      </c>
      <c r="H1440" s="2"/>
      <c r="I1440" s="105"/>
      <c r="J1440" s="104"/>
      <c r="K1440" s="107"/>
      <c r="L1440" s="122"/>
      <c r="M1440" s="104"/>
    </row>
    <row r="1441" spans="1:13" s="10" customFormat="1" ht="60" x14ac:dyDescent="0.3">
      <c r="A1441" s="13" t="s">
        <v>1120</v>
      </c>
      <c r="B1441" s="14" t="s">
        <v>4347</v>
      </c>
      <c r="C1441" s="159" t="s">
        <v>216</v>
      </c>
      <c r="D1441" s="160">
        <v>3008</v>
      </c>
      <c r="E1441" s="23">
        <f t="shared" si="58"/>
        <v>542.42622950819668</v>
      </c>
      <c r="F1441" s="23">
        <f t="shared" si="59"/>
        <v>2465.5737704918033</v>
      </c>
      <c r="G1441" s="159" t="s">
        <v>739</v>
      </c>
      <c r="H1441" s="2"/>
      <c r="I1441" s="105"/>
      <c r="J1441" s="104"/>
      <c r="K1441" s="107"/>
      <c r="L1441" s="122"/>
      <c r="M1441" s="104"/>
    </row>
    <row r="1442" spans="1:13" s="10" customFormat="1" ht="60" x14ac:dyDescent="0.3">
      <c r="A1442" s="13" t="s">
        <v>1121</v>
      </c>
      <c r="B1442" s="14" t="s">
        <v>4348</v>
      </c>
      <c r="C1442" s="159" t="s">
        <v>216</v>
      </c>
      <c r="D1442" s="160">
        <v>4663</v>
      </c>
      <c r="E1442" s="23">
        <f t="shared" si="58"/>
        <v>840.86885245901647</v>
      </c>
      <c r="F1442" s="23">
        <f t="shared" si="59"/>
        <v>3822.1311475409839</v>
      </c>
      <c r="G1442" s="159" t="s">
        <v>739</v>
      </c>
      <c r="H1442" s="2"/>
      <c r="I1442" s="105"/>
      <c r="J1442" s="104"/>
      <c r="K1442" s="107"/>
      <c r="L1442" s="122"/>
      <c r="M1442" s="104"/>
    </row>
    <row r="1443" spans="1:13" s="10" customFormat="1" ht="60" x14ac:dyDescent="0.3">
      <c r="A1443" s="13" t="s">
        <v>1122</v>
      </c>
      <c r="B1443" s="14" t="s">
        <v>4349</v>
      </c>
      <c r="C1443" s="159" t="s">
        <v>216</v>
      </c>
      <c r="D1443" s="160">
        <v>2690</v>
      </c>
      <c r="E1443" s="23">
        <f t="shared" si="58"/>
        <v>485.08196721311475</v>
      </c>
      <c r="F1443" s="23">
        <f t="shared" si="59"/>
        <v>2204.9180327868853</v>
      </c>
      <c r="G1443" s="159" t="s">
        <v>739</v>
      </c>
      <c r="H1443" s="2"/>
      <c r="I1443" s="105"/>
      <c r="J1443" s="104"/>
      <c r="K1443" s="107"/>
      <c r="L1443" s="122"/>
      <c r="M1443" s="104"/>
    </row>
    <row r="1444" spans="1:13" s="10" customFormat="1" x14ac:dyDescent="0.3">
      <c r="A1444" s="13" t="s">
        <v>1123</v>
      </c>
      <c r="B1444" s="14" t="s">
        <v>4350</v>
      </c>
      <c r="C1444" s="159" t="s">
        <v>216</v>
      </c>
      <c r="D1444" s="160">
        <v>4451</v>
      </c>
      <c r="E1444" s="23">
        <f t="shared" si="58"/>
        <v>802.63934426229514</v>
      </c>
      <c r="F1444" s="23">
        <f t="shared" si="59"/>
        <v>3648.3606557377052</v>
      </c>
      <c r="G1444" s="159"/>
      <c r="H1444" s="2"/>
      <c r="I1444" s="105"/>
      <c r="J1444" s="104"/>
      <c r="K1444" s="107"/>
      <c r="L1444" s="122"/>
      <c r="M1444" s="104"/>
    </row>
    <row r="1445" spans="1:13" s="10" customFormat="1" ht="60" x14ac:dyDescent="0.3">
      <c r="A1445" s="13" t="s">
        <v>2570</v>
      </c>
      <c r="B1445" s="14" t="s">
        <v>4351</v>
      </c>
      <c r="C1445" s="159" t="s">
        <v>216</v>
      </c>
      <c r="D1445" s="160">
        <v>682</v>
      </c>
      <c r="E1445" s="23">
        <f t="shared" si="58"/>
        <v>122.98360655737706</v>
      </c>
      <c r="F1445" s="23">
        <f t="shared" si="59"/>
        <v>559.01639344262298</v>
      </c>
      <c r="G1445" s="159" t="s">
        <v>739</v>
      </c>
      <c r="H1445" s="2"/>
      <c r="I1445" s="105"/>
      <c r="J1445" s="104"/>
      <c r="K1445" s="107"/>
      <c r="L1445" s="122"/>
      <c r="M1445" s="104"/>
    </row>
    <row r="1446" spans="1:13" s="10" customFormat="1" ht="96" x14ac:dyDescent="0.3">
      <c r="A1446" s="13" t="s">
        <v>2571</v>
      </c>
      <c r="B1446" s="14" t="s">
        <v>4352</v>
      </c>
      <c r="C1446" s="159" t="s">
        <v>216</v>
      </c>
      <c r="D1446" s="160">
        <v>682</v>
      </c>
      <c r="E1446" s="23">
        <f t="shared" si="58"/>
        <v>122.98360655737706</v>
      </c>
      <c r="F1446" s="23">
        <f t="shared" si="59"/>
        <v>559.01639344262298</v>
      </c>
      <c r="G1446" s="159" t="s">
        <v>739</v>
      </c>
      <c r="H1446" s="2"/>
      <c r="I1446" s="105"/>
      <c r="J1446" s="104"/>
      <c r="K1446" s="107"/>
      <c r="L1446" s="122"/>
      <c r="M1446" s="104"/>
    </row>
    <row r="1447" spans="1:13" s="10" customFormat="1" ht="36" x14ac:dyDescent="0.3">
      <c r="A1447" s="13" t="s">
        <v>2572</v>
      </c>
      <c r="B1447" s="85" t="s">
        <v>4353</v>
      </c>
      <c r="C1447" s="159" t="s">
        <v>216</v>
      </c>
      <c r="D1447" s="160">
        <v>4440</v>
      </c>
      <c r="E1447" s="23">
        <f t="shared" si="58"/>
        <v>800.65573770491801</v>
      </c>
      <c r="F1447" s="23">
        <f t="shared" si="59"/>
        <v>3639.344262295082</v>
      </c>
      <c r="G1447" s="159" t="s">
        <v>739</v>
      </c>
      <c r="H1447" s="2"/>
      <c r="I1447" s="105"/>
      <c r="J1447" s="104"/>
      <c r="K1447" s="107"/>
      <c r="L1447" s="122"/>
      <c r="M1447" s="104"/>
    </row>
    <row r="1448" spans="1:13" s="12" customFormat="1" ht="14.4" x14ac:dyDescent="0.3">
      <c r="A1448" s="11" t="s">
        <v>1124</v>
      </c>
      <c r="B1448" s="251" t="s">
        <v>3745</v>
      </c>
      <c r="C1448" s="240"/>
      <c r="D1448" s="240"/>
      <c r="E1448" s="240"/>
      <c r="F1448" s="240"/>
      <c r="G1448" s="241"/>
      <c r="H1448" s="2"/>
      <c r="I1448" s="105"/>
      <c r="J1448" s="104"/>
      <c r="K1448" s="112"/>
      <c r="L1448" s="127"/>
      <c r="M1448" s="104"/>
    </row>
    <row r="1449" spans="1:13" s="12" customFormat="1" x14ac:dyDescent="0.3">
      <c r="A1449" s="90" t="s">
        <v>1125</v>
      </c>
      <c r="B1449" s="79" t="s">
        <v>4355</v>
      </c>
      <c r="C1449" s="42" t="s">
        <v>216</v>
      </c>
      <c r="D1449" s="43">
        <v>257</v>
      </c>
      <c r="E1449" s="44">
        <f>D1449/1.22*0.22</f>
        <v>46.344262295081968</v>
      </c>
      <c r="F1449" s="44">
        <f>D1449/1.22</f>
        <v>210.65573770491804</v>
      </c>
      <c r="G1449" s="42" t="s">
        <v>246</v>
      </c>
      <c r="H1449" s="2"/>
      <c r="I1449" s="105"/>
      <c r="J1449" s="104"/>
      <c r="K1449" s="112"/>
      <c r="L1449" s="127"/>
      <c r="M1449" s="104"/>
    </row>
    <row r="1450" spans="1:13" s="12" customFormat="1" x14ac:dyDescent="0.3">
      <c r="A1450" s="90" t="s">
        <v>1126</v>
      </c>
      <c r="B1450" s="79" t="s">
        <v>4356</v>
      </c>
      <c r="C1450" s="42" t="s">
        <v>216</v>
      </c>
      <c r="D1450" s="43">
        <v>369</v>
      </c>
      <c r="E1450" s="44">
        <f t="shared" ref="E1450:E1493" si="60">D1450/1.22*0.22</f>
        <v>66.54098360655739</v>
      </c>
      <c r="F1450" s="44">
        <f t="shared" ref="F1450:F1493" si="61">D1450/1.22</f>
        <v>302.45901639344265</v>
      </c>
      <c r="G1450" s="42"/>
      <c r="H1450" s="2"/>
      <c r="I1450" s="105"/>
      <c r="J1450" s="104"/>
      <c r="K1450" s="112"/>
      <c r="L1450" s="127"/>
      <c r="M1450" s="104"/>
    </row>
    <row r="1451" spans="1:13" s="12" customFormat="1" x14ac:dyDescent="0.3">
      <c r="A1451" s="90" t="s">
        <v>1127</v>
      </c>
      <c r="B1451" s="79" t="s">
        <v>4357</v>
      </c>
      <c r="C1451" s="42" t="s">
        <v>216</v>
      </c>
      <c r="D1451" s="43">
        <v>369</v>
      </c>
      <c r="E1451" s="44">
        <f t="shared" si="60"/>
        <v>66.54098360655739</v>
      </c>
      <c r="F1451" s="44">
        <f t="shared" si="61"/>
        <v>302.45901639344265</v>
      </c>
      <c r="G1451" s="42" t="s">
        <v>246</v>
      </c>
      <c r="H1451" s="2"/>
      <c r="I1451" s="105"/>
      <c r="J1451" s="104"/>
      <c r="K1451" s="112"/>
      <c r="L1451" s="127"/>
      <c r="M1451" s="104"/>
    </row>
    <row r="1452" spans="1:13" s="12" customFormat="1" x14ac:dyDescent="0.3">
      <c r="A1452" s="90" t="s">
        <v>1128</v>
      </c>
      <c r="B1452" s="79" t="s">
        <v>4358</v>
      </c>
      <c r="C1452" s="42" t="s">
        <v>216</v>
      </c>
      <c r="D1452" s="43">
        <v>543</v>
      </c>
      <c r="E1452" s="44">
        <f t="shared" si="60"/>
        <v>97.918032786885249</v>
      </c>
      <c r="F1452" s="44">
        <f t="shared" si="61"/>
        <v>445.08196721311475</v>
      </c>
      <c r="G1452" s="42" t="s">
        <v>238</v>
      </c>
      <c r="H1452" s="2"/>
      <c r="I1452" s="105"/>
      <c r="J1452" s="104"/>
      <c r="K1452" s="112"/>
      <c r="L1452" s="127"/>
      <c r="M1452" s="104"/>
    </row>
    <row r="1453" spans="1:13" s="12" customFormat="1" x14ac:dyDescent="0.3">
      <c r="A1453" s="90" t="s">
        <v>1129</v>
      </c>
      <c r="B1453" s="79" t="s">
        <v>4359</v>
      </c>
      <c r="C1453" s="42" t="s">
        <v>216</v>
      </c>
      <c r="D1453" s="43">
        <v>543</v>
      </c>
      <c r="E1453" s="44">
        <f t="shared" si="60"/>
        <v>97.918032786885249</v>
      </c>
      <c r="F1453" s="44">
        <f t="shared" si="61"/>
        <v>445.08196721311475</v>
      </c>
      <c r="G1453" s="42" t="s">
        <v>238</v>
      </c>
      <c r="H1453" s="2"/>
      <c r="I1453" s="105"/>
      <c r="J1453" s="104"/>
      <c r="K1453" s="112"/>
      <c r="L1453" s="127"/>
      <c r="M1453" s="104"/>
    </row>
    <row r="1454" spans="1:13" s="12" customFormat="1" x14ac:dyDescent="0.3">
      <c r="A1454" s="90" t="s">
        <v>1130</v>
      </c>
      <c r="B1454" s="79" t="s">
        <v>4360</v>
      </c>
      <c r="C1454" s="42" t="s">
        <v>216</v>
      </c>
      <c r="D1454" s="43">
        <v>543</v>
      </c>
      <c r="E1454" s="44">
        <f t="shared" si="60"/>
        <v>97.918032786885249</v>
      </c>
      <c r="F1454" s="44">
        <f t="shared" si="61"/>
        <v>445.08196721311475</v>
      </c>
      <c r="G1454" s="42" t="s">
        <v>238</v>
      </c>
      <c r="H1454" s="2"/>
      <c r="I1454" s="105"/>
      <c r="J1454" s="104"/>
      <c r="K1454" s="112"/>
      <c r="L1454" s="127"/>
      <c r="M1454" s="104"/>
    </row>
    <row r="1455" spans="1:13" s="12" customFormat="1" x14ac:dyDescent="0.3">
      <c r="A1455" s="90" t="s">
        <v>1131</v>
      </c>
      <c r="B1455" s="79" t="s">
        <v>4361</v>
      </c>
      <c r="C1455" s="42" t="s">
        <v>216</v>
      </c>
      <c r="D1455" s="43">
        <v>224</v>
      </c>
      <c r="E1455" s="44">
        <f t="shared" si="60"/>
        <v>40.393442622950815</v>
      </c>
      <c r="F1455" s="44">
        <f t="shared" si="61"/>
        <v>183.60655737704917</v>
      </c>
      <c r="G1455" s="42" t="s">
        <v>246</v>
      </c>
      <c r="H1455" s="2"/>
      <c r="I1455" s="105"/>
      <c r="J1455" s="104"/>
      <c r="K1455" s="112"/>
      <c r="L1455" s="127"/>
      <c r="M1455" s="104"/>
    </row>
    <row r="1456" spans="1:13" s="12" customFormat="1" x14ac:dyDescent="0.3">
      <c r="A1456" s="90" t="s">
        <v>1132</v>
      </c>
      <c r="B1456" s="79" t="s">
        <v>4362</v>
      </c>
      <c r="C1456" s="42" t="s">
        <v>216</v>
      </c>
      <c r="D1456" s="43">
        <v>369</v>
      </c>
      <c r="E1456" s="44">
        <f t="shared" si="60"/>
        <v>66.54098360655739</v>
      </c>
      <c r="F1456" s="44">
        <f t="shared" si="61"/>
        <v>302.45901639344265</v>
      </c>
      <c r="G1456" s="42" t="s">
        <v>246</v>
      </c>
      <c r="H1456" s="2"/>
      <c r="I1456" s="105"/>
      <c r="J1456" s="104"/>
      <c r="K1456" s="112"/>
      <c r="L1456" s="127"/>
      <c r="M1456" s="104"/>
    </row>
    <row r="1457" spans="1:13" s="12" customFormat="1" x14ac:dyDescent="0.3">
      <c r="A1457" s="90" t="s">
        <v>1133</v>
      </c>
      <c r="B1457" s="79" t="s">
        <v>4363</v>
      </c>
      <c r="C1457" s="42" t="s">
        <v>216</v>
      </c>
      <c r="D1457" s="43">
        <v>543</v>
      </c>
      <c r="E1457" s="44">
        <f t="shared" si="60"/>
        <v>97.918032786885249</v>
      </c>
      <c r="F1457" s="44">
        <f t="shared" si="61"/>
        <v>445.08196721311475</v>
      </c>
      <c r="G1457" s="42" t="s">
        <v>238</v>
      </c>
      <c r="H1457" s="2"/>
      <c r="I1457" s="105"/>
      <c r="J1457" s="104"/>
      <c r="K1457" s="112"/>
      <c r="L1457" s="127"/>
      <c r="M1457" s="104"/>
    </row>
    <row r="1458" spans="1:13" s="12" customFormat="1" x14ac:dyDescent="0.3">
      <c r="A1458" s="90" t="s">
        <v>1134</v>
      </c>
      <c r="B1458" s="79" t="s">
        <v>4364</v>
      </c>
      <c r="C1458" s="42" t="s">
        <v>216</v>
      </c>
      <c r="D1458" s="43">
        <v>297</v>
      </c>
      <c r="E1458" s="44">
        <f t="shared" si="60"/>
        <v>53.557377049180324</v>
      </c>
      <c r="F1458" s="44">
        <f t="shared" si="61"/>
        <v>243.44262295081967</v>
      </c>
      <c r="G1458" s="42" t="s">
        <v>246</v>
      </c>
      <c r="H1458" s="2"/>
      <c r="I1458" s="105"/>
      <c r="J1458" s="104"/>
      <c r="K1458" s="112"/>
      <c r="L1458" s="127"/>
      <c r="M1458" s="104"/>
    </row>
    <row r="1459" spans="1:13" s="12" customFormat="1" x14ac:dyDescent="0.3">
      <c r="A1459" s="90" t="s">
        <v>1135</v>
      </c>
      <c r="B1459" s="79" t="s">
        <v>4365</v>
      </c>
      <c r="C1459" s="42" t="s">
        <v>216</v>
      </c>
      <c r="D1459" s="43">
        <v>543</v>
      </c>
      <c r="E1459" s="44">
        <f t="shared" si="60"/>
        <v>97.918032786885249</v>
      </c>
      <c r="F1459" s="44">
        <f t="shared" si="61"/>
        <v>445.08196721311475</v>
      </c>
      <c r="G1459" s="42" t="s">
        <v>238</v>
      </c>
      <c r="H1459" s="2"/>
      <c r="I1459" s="105"/>
      <c r="J1459" s="104"/>
      <c r="K1459" s="112"/>
      <c r="L1459" s="127"/>
      <c r="M1459" s="104"/>
    </row>
    <row r="1460" spans="1:13" s="12" customFormat="1" x14ac:dyDescent="0.3">
      <c r="A1460" s="90" t="s">
        <v>1136</v>
      </c>
      <c r="B1460" s="79" t="s">
        <v>4366</v>
      </c>
      <c r="C1460" s="42" t="s">
        <v>216</v>
      </c>
      <c r="D1460" s="43">
        <v>369</v>
      </c>
      <c r="E1460" s="44">
        <f t="shared" si="60"/>
        <v>66.54098360655739</v>
      </c>
      <c r="F1460" s="44">
        <f t="shared" si="61"/>
        <v>302.45901639344265</v>
      </c>
      <c r="G1460" s="42" t="s">
        <v>246</v>
      </c>
      <c r="H1460" s="2"/>
      <c r="I1460" s="105"/>
      <c r="J1460" s="104"/>
      <c r="K1460" s="112"/>
      <c r="L1460" s="127"/>
      <c r="M1460" s="104"/>
    </row>
    <row r="1461" spans="1:13" s="12" customFormat="1" x14ac:dyDescent="0.3">
      <c r="A1461" s="90" t="s">
        <v>1137</v>
      </c>
      <c r="B1461" s="79" t="s">
        <v>4367</v>
      </c>
      <c r="C1461" s="42" t="s">
        <v>216</v>
      </c>
      <c r="D1461" s="43">
        <v>543</v>
      </c>
      <c r="E1461" s="44">
        <f t="shared" si="60"/>
        <v>97.918032786885249</v>
      </c>
      <c r="F1461" s="44">
        <f t="shared" si="61"/>
        <v>445.08196721311475</v>
      </c>
      <c r="G1461" s="42" t="s">
        <v>238</v>
      </c>
      <c r="H1461" s="2"/>
      <c r="I1461" s="105"/>
      <c r="J1461" s="104"/>
      <c r="K1461" s="112"/>
      <c r="L1461" s="127"/>
      <c r="M1461" s="104"/>
    </row>
    <row r="1462" spans="1:13" s="12" customFormat="1" x14ac:dyDescent="0.3">
      <c r="A1462" s="90" t="s">
        <v>1138</v>
      </c>
      <c r="B1462" s="79" t="s">
        <v>4368</v>
      </c>
      <c r="C1462" s="42" t="s">
        <v>216</v>
      </c>
      <c r="D1462" s="43">
        <v>534</v>
      </c>
      <c r="E1462" s="44">
        <f t="shared" si="60"/>
        <v>96.295081967213122</v>
      </c>
      <c r="F1462" s="44">
        <f t="shared" si="61"/>
        <v>437.70491803278691</v>
      </c>
      <c r="G1462" s="42" t="s">
        <v>238</v>
      </c>
      <c r="H1462" s="2"/>
      <c r="I1462" s="105"/>
      <c r="J1462" s="104"/>
      <c r="K1462" s="112"/>
      <c r="L1462" s="127"/>
      <c r="M1462" s="104"/>
    </row>
    <row r="1463" spans="1:13" s="12" customFormat="1" x14ac:dyDescent="0.3">
      <c r="A1463" s="90" t="s">
        <v>1139</v>
      </c>
      <c r="B1463" s="79" t="s">
        <v>4369</v>
      </c>
      <c r="C1463" s="42" t="s">
        <v>216</v>
      </c>
      <c r="D1463" s="43">
        <v>534</v>
      </c>
      <c r="E1463" s="44">
        <f t="shared" si="60"/>
        <v>96.295081967213122</v>
      </c>
      <c r="F1463" s="44">
        <f t="shared" si="61"/>
        <v>437.70491803278691</v>
      </c>
      <c r="G1463" s="42" t="s">
        <v>238</v>
      </c>
      <c r="H1463" s="2"/>
      <c r="I1463" s="105"/>
      <c r="J1463" s="104"/>
      <c r="K1463" s="112"/>
      <c r="L1463" s="127"/>
      <c r="M1463" s="104"/>
    </row>
    <row r="1464" spans="1:13" s="12" customFormat="1" x14ac:dyDescent="0.3">
      <c r="A1464" s="90" t="s">
        <v>1140</v>
      </c>
      <c r="B1464" s="79" t="s">
        <v>4370</v>
      </c>
      <c r="C1464" s="42" t="s">
        <v>216</v>
      </c>
      <c r="D1464" s="43">
        <v>458</v>
      </c>
      <c r="E1464" s="44">
        <f t="shared" si="60"/>
        <v>82.590163934426229</v>
      </c>
      <c r="F1464" s="44">
        <f t="shared" si="61"/>
        <v>375.40983606557376</v>
      </c>
      <c r="G1464" s="42" t="s">
        <v>246</v>
      </c>
      <c r="H1464" s="2"/>
      <c r="I1464" s="105"/>
      <c r="J1464" s="104"/>
      <c r="K1464" s="112"/>
      <c r="L1464" s="127"/>
      <c r="M1464" s="104"/>
    </row>
    <row r="1465" spans="1:13" s="12" customFormat="1" x14ac:dyDescent="0.3">
      <c r="A1465" s="90" t="s">
        <v>1141</v>
      </c>
      <c r="B1465" s="79" t="s">
        <v>4371</v>
      </c>
      <c r="C1465" s="42" t="s">
        <v>216</v>
      </c>
      <c r="D1465" s="43">
        <v>543</v>
      </c>
      <c r="E1465" s="44">
        <f t="shared" si="60"/>
        <v>97.918032786885249</v>
      </c>
      <c r="F1465" s="44">
        <f t="shared" si="61"/>
        <v>445.08196721311475</v>
      </c>
      <c r="G1465" s="42" t="s">
        <v>238</v>
      </c>
      <c r="H1465" s="2"/>
      <c r="I1465" s="105"/>
      <c r="J1465" s="104"/>
      <c r="K1465" s="112"/>
      <c r="L1465" s="127"/>
      <c r="M1465" s="104"/>
    </row>
    <row r="1466" spans="1:13" s="12" customFormat="1" x14ac:dyDescent="0.3">
      <c r="A1466" s="90" t="s">
        <v>1142</v>
      </c>
      <c r="B1466" s="79" t="s">
        <v>4372</v>
      </c>
      <c r="C1466" s="42" t="s">
        <v>216</v>
      </c>
      <c r="D1466" s="43">
        <v>543</v>
      </c>
      <c r="E1466" s="44">
        <f t="shared" si="60"/>
        <v>97.918032786885249</v>
      </c>
      <c r="F1466" s="44">
        <f t="shared" si="61"/>
        <v>445.08196721311475</v>
      </c>
      <c r="G1466" s="42" t="s">
        <v>238</v>
      </c>
      <c r="H1466" s="2"/>
      <c r="I1466" s="105"/>
      <c r="J1466" s="104"/>
      <c r="K1466" s="112"/>
      <c r="L1466" s="127"/>
      <c r="M1466" s="104"/>
    </row>
    <row r="1467" spans="1:13" s="12" customFormat="1" x14ac:dyDescent="0.3">
      <c r="A1467" s="90" t="s">
        <v>1143</v>
      </c>
      <c r="B1467" s="79" t="s">
        <v>4373</v>
      </c>
      <c r="C1467" s="42" t="s">
        <v>216</v>
      </c>
      <c r="D1467" s="43">
        <v>369</v>
      </c>
      <c r="E1467" s="44">
        <f t="shared" si="60"/>
        <v>66.54098360655739</v>
      </c>
      <c r="F1467" s="44">
        <f t="shared" si="61"/>
        <v>302.45901639344265</v>
      </c>
      <c r="G1467" s="42" t="s">
        <v>246</v>
      </c>
      <c r="H1467" s="2"/>
      <c r="I1467" s="105"/>
      <c r="J1467" s="104"/>
      <c r="K1467" s="112"/>
      <c r="L1467" s="127"/>
      <c r="M1467" s="104"/>
    </row>
    <row r="1468" spans="1:13" s="12" customFormat="1" x14ac:dyDescent="0.3">
      <c r="A1468" s="90" t="s">
        <v>1144</v>
      </c>
      <c r="B1468" s="79" t="s">
        <v>4374</v>
      </c>
      <c r="C1468" s="42" t="s">
        <v>216</v>
      </c>
      <c r="D1468" s="43">
        <v>369</v>
      </c>
      <c r="E1468" s="44">
        <f t="shared" si="60"/>
        <v>66.54098360655739</v>
      </c>
      <c r="F1468" s="44">
        <f t="shared" si="61"/>
        <v>302.45901639344265</v>
      </c>
      <c r="G1468" s="42" t="s">
        <v>246</v>
      </c>
      <c r="H1468" s="2"/>
      <c r="I1468" s="105"/>
      <c r="J1468" s="104"/>
      <c r="K1468" s="112"/>
      <c r="L1468" s="127"/>
      <c r="M1468" s="104"/>
    </row>
    <row r="1469" spans="1:13" s="12" customFormat="1" ht="22.8" x14ac:dyDescent="0.3">
      <c r="A1469" s="90" t="s">
        <v>1145</v>
      </c>
      <c r="B1469" s="79" t="s">
        <v>4375</v>
      </c>
      <c r="C1469" s="42" t="s">
        <v>216</v>
      </c>
      <c r="D1469" s="43">
        <v>257</v>
      </c>
      <c r="E1469" s="44">
        <f t="shared" si="60"/>
        <v>46.344262295081968</v>
      </c>
      <c r="F1469" s="44">
        <f t="shared" si="61"/>
        <v>210.65573770491804</v>
      </c>
      <c r="G1469" s="42" t="s">
        <v>246</v>
      </c>
      <c r="H1469" s="2"/>
      <c r="I1469" s="105"/>
      <c r="J1469" s="104"/>
      <c r="K1469" s="112"/>
      <c r="L1469" s="127"/>
      <c r="M1469" s="104"/>
    </row>
    <row r="1470" spans="1:13" s="12" customFormat="1" x14ac:dyDescent="0.3">
      <c r="A1470" s="90" t="s">
        <v>1146</v>
      </c>
      <c r="B1470" s="79" t="s">
        <v>4376</v>
      </c>
      <c r="C1470" s="42" t="s">
        <v>216</v>
      </c>
      <c r="D1470" s="43">
        <v>369</v>
      </c>
      <c r="E1470" s="44">
        <f t="shared" si="60"/>
        <v>66.54098360655739</v>
      </c>
      <c r="F1470" s="44">
        <f t="shared" si="61"/>
        <v>302.45901639344265</v>
      </c>
      <c r="G1470" s="42" t="s">
        <v>246</v>
      </c>
      <c r="H1470" s="2"/>
      <c r="I1470" s="105"/>
      <c r="J1470" s="104"/>
      <c r="K1470" s="112"/>
      <c r="L1470" s="127"/>
      <c r="M1470" s="104"/>
    </row>
    <row r="1471" spans="1:13" s="12" customFormat="1" x14ac:dyDescent="0.3">
      <c r="A1471" s="90" t="s">
        <v>1147</v>
      </c>
      <c r="B1471" s="79" t="s">
        <v>4377</v>
      </c>
      <c r="C1471" s="42" t="s">
        <v>216</v>
      </c>
      <c r="D1471" s="43">
        <v>995</v>
      </c>
      <c r="E1471" s="44">
        <f t="shared" si="60"/>
        <v>179.42622950819674</v>
      </c>
      <c r="F1471" s="44">
        <f t="shared" si="61"/>
        <v>815.57377049180332</v>
      </c>
      <c r="G1471" s="42" t="s">
        <v>238</v>
      </c>
      <c r="H1471" s="2"/>
      <c r="I1471" s="105"/>
      <c r="J1471" s="104"/>
      <c r="K1471" s="112"/>
      <c r="L1471" s="127"/>
      <c r="M1471" s="104"/>
    </row>
    <row r="1472" spans="1:13" s="12" customFormat="1" x14ac:dyDescent="0.3">
      <c r="A1472" s="90" t="s">
        <v>1148</v>
      </c>
      <c r="B1472" s="79" t="s">
        <v>4378</v>
      </c>
      <c r="C1472" s="42" t="s">
        <v>216</v>
      </c>
      <c r="D1472" s="43">
        <v>543</v>
      </c>
      <c r="E1472" s="44">
        <f t="shared" si="60"/>
        <v>97.918032786885249</v>
      </c>
      <c r="F1472" s="44">
        <f t="shared" si="61"/>
        <v>445.08196721311475</v>
      </c>
      <c r="G1472" s="42" t="s">
        <v>238</v>
      </c>
      <c r="H1472" s="2"/>
      <c r="I1472" s="105"/>
      <c r="J1472" s="104"/>
      <c r="K1472" s="112"/>
      <c r="L1472" s="127"/>
      <c r="M1472" s="104"/>
    </row>
    <row r="1473" spans="1:13" s="12" customFormat="1" x14ac:dyDescent="0.3">
      <c r="A1473" s="90" t="s">
        <v>1149</v>
      </c>
      <c r="B1473" s="79" t="s">
        <v>4379</v>
      </c>
      <c r="C1473" s="42" t="s">
        <v>216</v>
      </c>
      <c r="D1473" s="43">
        <v>543</v>
      </c>
      <c r="E1473" s="44">
        <f t="shared" si="60"/>
        <v>97.918032786885249</v>
      </c>
      <c r="F1473" s="44">
        <f t="shared" si="61"/>
        <v>445.08196721311475</v>
      </c>
      <c r="G1473" s="42" t="s">
        <v>238</v>
      </c>
      <c r="H1473" s="2"/>
      <c r="I1473" s="105"/>
      <c r="J1473" s="104"/>
      <c r="K1473" s="112"/>
      <c r="L1473" s="127"/>
      <c r="M1473" s="104"/>
    </row>
    <row r="1474" spans="1:13" s="12" customFormat="1" x14ac:dyDescent="0.3">
      <c r="A1474" s="90" t="s">
        <v>1150</v>
      </c>
      <c r="B1474" s="79" t="s">
        <v>4380</v>
      </c>
      <c r="C1474" s="42" t="s">
        <v>216</v>
      </c>
      <c r="D1474" s="43">
        <v>660</v>
      </c>
      <c r="E1474" s="44">
        <f t="shared" si="60"/>
        <v>119.01639344262294</v>
      </c>
      <c r="F1474" s="44">
        <f t="shared" si="61"/>
        <v>540.98360655737702</v>
      </c>
      <c r="G1474" s="42" t="s">
        <v>238</v>
      </c>
      <c r="H1474" s="2"/>
      <c r="I1474" s="105"/>
      <c r="J1474" s="104"/>
      <c r="K1474" s="112"/>
      <c r="L1474" s="127"/>
      <c r="M1474" s="104"/>
    </row>
    <row r="1475" spans="1:13" s="12" customFormat="1" x14ac:dyDescent="0.3">
      <c r="A1475" s="90" t="s">
        <v>1151</v>
      </c>
      <c r="B1475" s="79" t="s">
        <v>4381</v>
      </c>
      <c r="C1475" s="42" t="s">
        <v>216</v>
      </c>
      <c r="D1475" s="43">
        <v>543</v>
      </c>
      <c r="E1475" s="44">
        <f t="shared" si="60"/>
        <v>97.918032786885249</v>
      </c>
      <c r="F1475" s="44">
        <f t="shared" si="61"/>
        <v>445.08196721311475</v>
      </c>
      <c r="G1475" s="42" t="s">
        <v>238</v>
      </c>
      <c r="H1475" s="2"/>
      <c r="I1475" s="105"/>
      <c r="J1475" s="104"/>
      <c r="K1475" s="112"/>
      <c r="L1475" s="127"/>
      <c r="M1475" s="104"/>
    </row>
    <row r="1476" spans="1:13" s="12" customFormat="1" x14ac:dyDescent="0.3">
      <c r="A1476" s="90" t="s">
        <v>1152</v>
      </c>
      <c r="B1476" s="79" t="s">
        <v>4382</v>
      </c>
      <c r="C1476" s="42" t="s">
        <v>216</v>
      </c>
      <c r="D1476" s="43">
        <v>369</v>
      </c>
      <c r="E1476" s="44">
        <f t="shared" si="60"/>
        <v>66.54098360655739</v>
      </c>
      <c r="F1476" s="44">
        <f t="shared" si="61"/>
        <v>302.45901639344265</v>
      </c>
      <c r="G1476" s="42" t="s">
        <v>246</v>
      </c>
      <c r="H1476" s="2"/>
      <c r="I1476" s="105"/>
      <c r="J1476" s="104"/>
      <c r="K1476" s="112"/>
      <c r="L1476" s="127"/>
      <c r="M1476" s="104"/>
    </row>
    <row r="1477" spans="1:13" s="12" customFormat="1" x14ac:dyDescent="0.3">
      <c r="A1477" s="90" t="s">
        <v>1153</v>
      </c>
      <c r="B1477" s="79" t="s">
        <v>4383</v>
      </c>
      <c r="C1477" s="42" t="s">
        <v>216</v>
      </c>
      <c r="D1477" s="43">
        <v>582</v>
      </c>
      <c r="E1477" s="44">
        <f t="shared" si="60"/>
        <v>104.95081967213115</v>
      </c>
      <c r="F1477" s="44">
        <f t="shared" si="61"/>
        <v>477.04918032786884</v>
      </c>
      <c r="G1477" s="42" t="s">
        <v>246</v>
      </c>
      <c r="H1477" s="2"/>
      <c r="I1477" s="105"/>
      <c r="J1477" s="104"/>
      <c r="K1477" s="112"/>
      <c r="L1477" s="127"/>
      <c r="M1477" s="104"/>
    </row>
    <row r="1478" spans="1:13" s="12" customFormat="1" x14ac:dyDescent="0.3">
      <c r="A1478" s="90" t="s">
        <v>1154</v>
      </c>
      <c r="B1478" s="79" t="s">
        <v>4398</v>
      </c>
      <c r="C1478" s="42" t="s">
        <v>216</v>
      </c>
      <c r="D1478" s="43">
        <v>369</v>
      </c>
      <c r="E1478" s="44">
        <f t="shared" si="60"/>
        <v>66.54098360655739</v>
      </c>
      <c r="F1478" s="44">
        <f t="shared" si="61"/>
        <v>302.45901639344265</v>
      </c>
      <c r="G1478" s="42" t="s">
        <v>246</v>
      </c>
      <c r="H1478" s="2"/>
      <c r="I1478" s="105"/>
      <c r="J1478" s="104"/>
      <c r="K1478" s="112"/>
      <c r="L1478" s="127"/>
      <c r="M1478" s="104"/>
    </row>
    <row r="1479" spans="1:13" s="12" customFormat="1" x14ac:dyDescent="0.3">
      <c r="A1479" s="90" t="s">
        <v>1155</v>
      </c>
      <c r="B1479" s="79" t="s">
        <v>4384</v>
      </c>
      <c r="C1479" s="42" t="s">
        <v>216</v>
      </c>
      <c r="D1479" s="43">
        <v>369</v>
      </c>
      <c r="E1479" s="44">
        <f t="shared" si="60"/>
        <v>66.54098360655739</v>
      </c>
      <c r="F1479" s="44">
        <f t="shared" si="61"/>
        <v>302.45901639344265</v>
      </c>
      <c r="G1479" s="42" t="s">
        <v>246</v>
      </c>
      <c r="H1479" s="2"/>
      <c r="I1479" s="105"/>
      <c r="J1479" s="104"/>
      <c r="K1479" s="112"/>
      <c r="L1479" s="127"/>
      <c r="M1479" s="104"/>
    </row>
    <row r="1480" spans="1:13" s="12" customFormat="1" x14ac:dyDescent="0.3">
      <c r="A1480" s="90" t="s">
        <v>2725</v>
      </c>
      <c r="B1480" s="79" t="s">
        <v>4385</v>
      </c>
      <c r="C1480" s="42" t="s">
        <v>216</v>
      </c>
      <c r="D1480" s="43">
        <v>257</v>
      </c>
      <c r="E1480" s="44">
        <f t="shared" si="60"/>
        <v>46.344262295081968</v>
      </c>
      <c r="F1480" s="44">
        <f t="shared" si="61"/>
        <v>210.65573770491804</v>
      </c>
      <c r="G1480" s="42" t="s">
        <v>246</v>
      </c>
      <c r="H1480" s="2"/>
      <c r="I1480" s="105"/>
      <c r="J1480" s="104"/>
      <c r="K1480" s="112"/>
      <c r="L1480" s="127"/>
      <c r="M1480" s="104"/>
    </row>
    <row r="1481" spans="1:13" s="12" customFormat="1" x14ac:dyDescent="0.3">
      <c r="A1481" s="90" t="s">
        <v>1156</v>
      </c>
      <c r="B1481" s="79" t="s">
        <v>4386</v>
      </c>
      <c r="C1481" s="42" t="s">
        <v>216</v>
      </c>
      <c r="D1481" s="43">
        <v>543</v>
      </c>
      <c r="E1481" s="44">
        <f t="shared" si="60"/>
        <v>97.918032786885249</v>
      </c>
      <c r="F1481" s="44">
        <f t="shared" si="61"/>
        <v>445.08196721311475</v>
      </c>
      <c r="G1481" s="42" t="s">
        <v>238</v>
      </c>
      <c r="H1481" s="2"/>
      <c r="I1481" s="105"/>
      <c r="J1481" s="104"/>
      <c r="K1481" s="112"/>
      <c r="L1481" s="127"/>
      <c r="M1481" s="104"/>
    </row>
    <row r="1482" spans="1:13" s="12" customFormat="1" x14ac:dyDescent="0.3">
      <c r="A1482" s="90" t="s">
        <v>1157</v>
      </c>
      <c r="B1482" s="79" t="s">
        <v>4387</v>
      </c>
      <c r="C1482" s="42" t="s">
        <v>216</v>
      </c>
      <c r="D1482" s="43">
        <v>369</v>
      </c>
      <c r="E1482" s="44">
        <f t="shared" si="60"/>
        <v>66.54098360655739</v>
      </c>
      <c r="F1482" s="44">
        <f t="shared" si="61"/>
        <v>302.45901639344265</v>
      </c>
      <c r="G1482" s="42" t="s">
        <v>246</v>
      </c>
      <c r="H1482" s="2"/>
      <c r="I1482" s="105"/>
      <c r="J1482" s="104"/>
      <c r="K1482" s="112"/>
      <c r="L1482" s="127"/>
      <c r="M1482" s="104"/>
    </row>
    <row r="1483" spans="1:13" s="12" customFormat="1" x14ac:dyDescent="0.3">
      <c r="A1483" s="90" t="s">
        <v>1158</v>
      </c>
      <c r="B1483" s="79" t="s">
        <v>4388</v>
      </c>
      <c r="C1483" s="42" t="s">
        <v>216</v>
      </c>
      <c r="D1483" s="43">
        <v>369</v>
      </c>
      <c r="E1483" s="44">
        <f t="shared" si="60"/>
        <v>66.54098360655739</v>
      </c>
      <c r="F1483" s="44">
        <f t="shared" si="61"/>
        <v>302.45901639344265</v>
      </c>
      <c r="G1483" s="42" t="s">
        <v>246</v>
      </c>
      <c r="H1483" s="2"/>
      <c r="I1483" s="105"/>
      <c r="J1483" s="104"/>
      <c r="K1483" s="112"/>
      <c r="L1483" s="127"/>
      <c r="M1483" s="104"/>
    </row>
    <row r="1484" spans="1:13" s="12" customFormat="1" x14ac:dyDescent="0.3">
      <c r="A1484" s="90" t="s">
        <v>1159</v>
      </c>
      <c r="B1484" s="79" t="s">
        <v>4389</v>
      </c>
      <c r="C1484" s="42" t="s">
        <v>216</v>
      </c>
      <c r="D1484" s="43">
        <v>559</v>
      </c>
      <c r="E1484" s="44">
        <f t="shared" si="60"/>
        <v>100.80327868852459</v>
      </c>
      <c r="F1484" s="44">
        <f t="shared" si="61"/>
        <v>458.19672131147541</v>
      </c>
      <c r="G1484" s="42" t="s">
        <v>246</v>
      </c>
      <c r="H1484" s="2"/>
      <c r="I1484" s="105"/>
      <c r="J1484" s="104"/>
      <c r="K1484" s="112"/>
      <c r="L1484" s="127"/>
      <c r="M1484" s="104"/>
    </row>
    <row r="1485" spans="1:13" s="12" customFormat="1" ht="22.8" x14ac:dyDescent="0.3">
      <c r="A1485" s="90" t="s">
        <v>1160</v>
      </c>
      <c r="B1485" s="79" t="s">
        <v>1161</v>
      </c>
      <c r="C1485" s="42" t="s">
        <v>216</v>
      </c>
      <c r="D1485" s="43">
        <v>543</v>
      </c>
      <c r="E1485" s="44">
        <f t="shared" si="60"/>
        <v>97.918032786885249</v>
      </c>
      <c r="F1485" s="44">
        <f t="shared" si="61"/>
        <v>445.08196721311475</v>
      </c>
      <c r="G1485" s="42" t="s">
        <v>238</v>
      </c>
      <c r="H1485" s="2"/>
      <c r="I1485" s="105"/>
      <c r="J1485" s="104"/>
      <c r="K1485" s="112"/>
      <c r="L1485" s="127"/>
      <c r="M1485" s="104"/>
    </row>
    <row r="1486" spans="1:13" s="12" customFormat="1" x14ac:dyDescent="0.3">
      <c r="A1486" s="90" t="s">
        <v>1162</v>
      </c>
      <c r="B1486" s="79" t="s">
        <v>4390</v>
      </c>
      <c r="C1486" s="42" t="s">
        <v>216</v>
      </c>
      <c r="D1486" s="43">
        <v>308</v>
      </c>
      <c r="E1486" s="44">
        <f t="shared" si="60"/>
        <v>55.540983606557376</v>
      </c>
      <c r="F1486" s="44">
        <f t="shared" si="61"/>
        <v>252.45901639344262</v>
      </c>
      <c r="G1486" s="42" t="s">
        <v>246</v>
      </c>
      <c r="H1486" s="2"/>
      <c r="I1486" s="105"/>
      <c r="J1486" s="104"/>
      <c r="K1486" s="112"/>
      <c r="L1486" s="127"/>
      <c r="M1486" s="104"/>
    </row>
    <row r="1487" spans="1:13" s="12" customFormat="1" x14ac:dyDescent="0.3">
      <c r="A1487" s="90" t="s">
        <v>1163</v>
      </c>
      <c r="B1487" s="79" t="s">
        <v>4391</v>
      </c>
      <c r="C1487" s="42" t="s">
        <v>216</v>
      </c>
      <c r="D1487" s="43">
        <v>168</v>
      </c>
      <c r="E1487" s="44">
        <f t="shared" si="60"/>
        <v>30.295081967213115</v>
      </c>
      <c r="F1487" s="44">
        <f t="shared" si="61"/>
        <v>137.70491803278688</v>
      </c>
      <c r="G1487" s="42" t="s">
        <v>246</v>
      </c>
      <c r="H1487" s="2"/>
      <c r="I1487" s="105"/>
      <c r="J1487" s="104"/>
      <c r="K1487" s="112"/>
      <c r="L1487" s="127"/>
      <c r="M1487" s="104"/>
    </row>
    <row r="1488" spans="1:13" s="12" customFormat="1" x14ac:dyDescent="0.3">
      <c r="A1488" s="90" t="s">
        <v>1164</v>
      </c>
      <c r="B1488" s="79" t="s">
        <v>4392</v>
      </c>
      <c r="C1488" s="42" t="s">
        <v>216</v>
      </c>
      <c r="D1488" s="43">
        <v>168</v>
      </c>
      <c r="E1488" s="44">
        <f t="shared" si="60"/>
        <v>30.295081967213115</v>
      </c>
      <c r="F1488" s="44">
        <f t="shared" si="61"/>
        <v>137.70491803278688</v>
      </c>
      <c r="G1488" s="42" t="s">
        <v>246</v>
      </c>
      <c r="H1488" s="2"/>
      <c r="I1488" s="105"/>
      <c r="J1488" s="104"/>
      <c r="K1488" s="112"/>
      <c r="L1488" s="127"/>
      <c r="M1488" s="104"/>
    </row>
    <row r="1489" spans="1:13" s="12" customFormat="1" x14ac:dyDescent="0.3">
      <c r="A1489" s="90" t="s">
        <v>1165</v>
      </c>
      <c r="B1489" s="79" t="s">
        <v>4393</v>
      </c>
      <c r="C1489" s="42" t="s">
        <v>216</v>
      </c>
      <c r="D1489" s="43">
        <v>369</v>
      </c>
      <c r="E1489" s="44">
        <f t="shared" si="60"/>
        <v>66.54098360655739</v>
      </c>
      <c r="F1489" s="44">
        <f t="shared" si="61"/>
        <v>302.45901639344265</v>
      </c>
      <c r="G1489" s="42" t="s">
        <v>246</v>
      </c>
      <c r="H1489" s="2"/>
      <c r="I1489" s="105"/>
      <c r="J1489" s="104"/>
      <c r="K1489" s="112"/>
      <c r="L1489" s="127"/>
      <c r="M1489" s="104"/>
    </row>
    <row r="1490" spans="1:13" s="12" customFormat="1" x14ac:dyDescent="0.3">
      <c r="A1490" s="90" t="s">
        <v>1166</v>
      </c>
      <c r="B1490" s="79" t="s">
        <v>4394</v>
      </c>
      <c r="C1490" s="42" t="s">
        <v>216</v>
      </c>
      <c r="D1490" s="43">
        <v>308</v>
      </c>
      <c r="E1490" s="44">
        <f t="shared" si="60"/>
        <v>55.540983606557376</v>
      </c>
      <c r="F1490" s="44">
        <f t="shared" si="61"/>
        <v>252.45901639344262</v>
      </c>
      <c r="G1490" s="42" t="s">
        <v>246</v>
      </c>
      <c r="H1490" s="2"/>
      <c r="I1490" s="105"/>
      <c r="J1490" s="104"/>
      <c r="K1490" s="112"/>
      <c r="L1490" s="127"/>
      <c r="M1490" s="104"/>
    </row>
    <row r="1491" spans="1:13" s="12" customFormat="1" x14ac:dyDescent="0.3">
      <c r="A1491" s="90" t="s">
        <v>1167</v>
      </c>
      <c r="B1491" s="79" t="s">
        <v>4395</v>
      </c>
      <c r="C1491" s="42" t="s">
        <v>216</v>
      </c>
      <c r="D1491" s="43">
        <v>308</v>
      </c>
      <c r="E1491" s="44">
        <f t="shared" si="60"/>
        <v>55.540983606557376</v>
      </c>
      <c r="F1491" s="44">
        <f t="shared" si="61"/>
        <v>252.45901639344262</v>
      </c>
      <c r="G1491" s="42" t="s">
        <v>246</v>
      </c>
      <c r="H1491" s="2"/>
      <c r="I1491" s="105"/>
      <c r="J1491" s="104"/>
      <c r="K1491" s="112"/>
      <c r="L1491" s="127"/>
      <c r="M1491" s="104"/>
    </row>
    <row r="1492" spans="1:13" s="12" customFormat="1" x14ac:dyDescent="0.3">
      <c r="A1492" s="90" t="s">
        <v>1168</v>
      </c>
      <c r="B1492" s="79" t="s">
        <v>4396</v>
      </c>
      <c r="C1492" s="42" t="s">
        <v>216</v>
      </c>
      <c r="D1492" s="43">
        <v>369</v>
      </c>
      <c r="E1492" s="44">
        <f t="shared" si="60"/>
        <v>66.54098360655739</v>
      </c>
      <c r="F1492" s="44">
        <f t="shared" si="61"/>
        <v>302.45901639344265</v>
      </c>
      <c r="G1492" s="42" t="s">
        <v>246</v>
      </c>
      <c r="H1492" s="2"/>
      <c r="I1492" s="105"/>
      <c r="J1492" s="104"/>
      <c r="K1492" s="112"/>
      <c r="L1492" s="127"/>
      <c r="M1492" s="104"/>
    </row>
    <row r="1493" spans="1:13" s="12" customFormat="1" x14ac:dyDescent="0.3">
      <c r="A1493" s="90" t="s">
        <v>1169</v>
      </c>
      <c r="B1493" s="79" t="s">
        <v>4397</v>
      </c>
      <c r="C1493" s="42" t="s">
        <v>216</v>
      </c>
      <c r="D1493" s="43">
        <v>369</v>
      </c>
      <c r="E1493" s="44">
        <f t="shared" si="60"/>
        <v>66.54098360655739</v>
      </c>
      <c r="F1493" s="44">
        <f t="shared" si="61"/>
        <v>302.45901639344265</v>
      </c>
      <c r="G1493" s="42" t="s">
        <v>246</v>
      </c>
      <c r="H1493" s="2"/>
      <c r="I1493" s="105"/>
      <c r="J1493" s="104"/>
      <c r="K1493" s="112"/>
      <c r="L1493" s="127"/>
      <c r="M1493" s="104"/>
    </row>
    <row r="1494" spans="1:13" s="12" customFormat="1" ht="14.4" x14ac:dyDescent="0.3">
      <c r="A1494" s="11" t="s">
        <v>2359</v>
      </c>
      <c r="B1494" s="251" t="s">
        <v>3746</v>
      </c>
      <c r="C1494" s="240"/>
      <c r="D1494" s="240"/>
      <c r="E1494" s="240"/>
      <c r="F1494" s="240"/>
      <c r="G1494" s="241"/>
      <c r="H1494" s="2"/>
      <c r="I1494" s="105"/>
      <c r="J1494" s="104"/>
      <c r="K1494" s="112"/>
      <c r="L1494" s="127"/>
      <c r="M1494" s="104"/>
    </row>
    <row r="1495" spans="1:13" s="12" customFormat="1" ht="48" x14ac:dyDescent="0.3">
      <c r="A1495" s="13" t="s">
        <v>2360</v>
      </c>
      <c r="B1495" s="14" t="s">
        <v>3068</v>
      </c>
      <c r="C1495" s="159" t="s">
        <v>216</v>
      </c>
      <c r="D1495" s="160">
        <v>3053</v>
      </c>
      <c r="E1495" s="23">
        <f>D1495/1.22*0.22</f>
        <v>550.54098360655735</v>
      </c>
      <c r="F1495" s="23">
        <f>D1495/1.22</f>
        <v>2502.4590163934427</v>
      </c>
      <c r="G1495" s="15"/>
      <c r="H1495" s="2"/>
      <c r="I1495" s="105"/>
      <c r="J1495" s="104"/>
      <c r="K1495" s="112"/>
      <c r="L1495" s="127"/>
      <c r="M1495" s="104"/>
    </row>
    <row r="1496" spans="1:13" s="12" customFormat="1" ht="48" x14ac:dyDescent="0.3">
      <c r="A1496" s="13" t="s">
        <v>2361</v>
      </c>
      <c r="B1496" s="14" t="s">
        <v>3069</v>
      </c>
      <c r="C1496" s="159" t="s">
        <v>216</v>
      </c>
      <c r="D1496" s="160">
        <v>4356</v>
      </c>
      <c r="E1496" s="23">
        <f>D1496/1.22*0.22</f>
        <v>785.50819672131149</v>
      </c>
      <c r="F1496" s="23">
        <f>D1496/1.22</f>
        <v>3570.4918032786886</v>
      </c>
      <c r="G1496" s="16"/>
      <c r="H1496" s="2"/>
      <c r="I1496" s="105"/>
      <c r="J1496" s="104"/>
      <c r="K1496" s="112"/>
      <c r="L1496" s="127"/>
      <c r="M1496" s="104"/>
    </row>
    <row r="1497" spans="1:13" s="12" customFormat="1" ht="14.4" x14ac:dyDescent="0.3">
      <c r="A1497" s="11" t="s">
        <v>1170</v>
      </c>
      <c r="B1497" s="251" t="s">
        <v>1171</v>
      </c>
      <c r="C1497" s="240"/>
      <c r="D1497" s="240"/>
      <c r="E1497" s="240"/>
      <c r="F1497" s="240"/>
      <c r="G1497" s="241"/>
      <c r="H1497" s="2"/>
      <c r="I1497" s="105"/>
      <c r="J1497" s="104"/>
      <c r="K1497" s="112"/>
      <c r="L1497" s="127"/>
      <c r="M1497" s="104"/>
    </row>
    <row r="1498" spans="1:13" s="12" customFormat="1" ht="14.4" x14ac:dyDescent="0.3">
      <c r="A1498" s="11" t="s">
        <v>1172</v>
      </c>
      <c r="B1498" s="251" t="s">
        <v>1173</v>
      </c>
      <c r="C1498" s="240"/>
      <c r="D1498" s="240"/>
      <c r="E1498" s="240"/>
      <c r="F1498" s="240"/>
      <c r="G1498" s="241"/>
      <c r="H1498" s="2"/>
      <c r="I1498" s="105"/>
      <c r="J1498" s="104"/>
      <c r="K1498" s="112"/>
      <c r="L1498" s="127"/>
      <c r="M1498" s="104"/>
    </row>
    <row r="1499" spans="1:13" s="12" customFormat="1" ht="24" x14ac:dyDescent="0.3">
      <c r="A1499" s="13" t="s">
        <v>1174</v>
      </c>
      <c r="B1499" s="41" t="s">
        <v>1175</v>
      </c>
      <c r="C1499" s="159" t="s">
        <v>216</v>
      </c>
      <c r="D1499" s="160">
        <v>883</v>
      </c>
      <c r="E1499" s="23">
        <f>D1499/1.22*0.22</f>
        <v>159.2295081967213</v>
      </c>
      <c r="F1499" s="23">
        <f>D1499/1.22</f>
        <v>723.77049180327867</v>
      </c>
      <c r="G1499" s="159" t="s">
        <v>739</v>
      </c>
      <c r="H1499" s="2"/>
      <c r="I1499" s="105"/>
      <c r="J1499" s="104"/>
      <c r="K1499" s="112"/>
      <c r="L1499" s="127"/>
      <c r="M1499" s="104"/>
    </row>
    <row r="1500" spans="1:13" s="12" customFormat="1" ht="24" x14ac:dyDescent="0.3">
      <c r="A1500" s="13" t="s">
        <v>1176</v>
      </c>
      <c r="B1500" s="41" t="s">
        <v>1177</v>
      </c>
      <c r="C1500" s="159" t="s">
        <v>216</v>
      </c>
      <c r="D1500" s="160">
        <v>883</v>
      </c>
      <c r="E1500" s="23">
        <f t="shared" ref="E1500:E1536" si="62">D1500/1.22*0.22</f>
        <v>159.2295081967213</v>
      </c>
      <c r="F1500" s="23">
        <f t="shared" ref="F1500:F1536" si="63">D1500/1.22</f>
        <v>723.77049180327867</v>
      </c>
      <c r="G1500" s="159" t="s">
        <v>739</v>
      </c>
      <c r="H1500" s="2"/>
      <c r="I1500" s="105"/>
      <c r="J1500" s="104"/>
      <c r="K1500" s="112"/>
      <c r="L1500" s="127"/>
      <c r="M1500" s="104"/>
    </row>
    <row r="1501" spans="1:13" s="12" customFormat="1" ht="24" x14ac:dyDescent="0.3">
      <c r="A1501" s="13" t="s">
        <v>1178</v>
      </c>
      <c r="B1501" s="41" t="s">
        <v>1179</v>
      </c>
      <c r="C1501" s="159" t="s">
        <v>216</v>
      </c>
      <c r="D1501" s="160">
        <v>3540</v>
      </c>
      <c r="E1501" s="23">
        <f t="shared" si="62"/>
        <v>638.36065573770497</v>
      </c>
      <c r="F1501" s="23">
        <f t="shared" si="63"/>
        <v>2901.6393442622953</v>
      </c>
      <c r="G1501" s="159" t="s">
        <v>238</v>
      </c>
      <c r="H1501" s="2"/>
      <c r="I1501" s="105"/>
      <c r="J1501" s="104"/>
      <c r="K1501" s="112"/>
      <c r="L1501" s="127"/>
      <c r="M1501" s="104"/>
    </row>
    <row r="1502" spans="1:13" s="12" customFormat="1" ht="24" x14ac:dyDescent="0.3">
      <c r="A1502" s="13" t="s">
        <v>1180</v>
      </c>
      <c r="B1502" s="41" t="s">
        <v>1181</v>
      </c>
      <c r="C1502" s="159" t="s">
        <v>216</v>
      </c>
      <c r="D1502" s="160">
        <v>1633</v>
      </c>
      <c r="E1502" s="23">
        <f t="shared" si="62"/>
        <v>294.47540983606558</v>
      </c>
      <c r="F1502" s="23">
        <f t="shared" si="63"/>
        <v>1338.5245901639344</v>
      </c>
      <c r="G1502" s="159" t="s">
        <v>739</v>
      </c>
      <c r="H1502" s="2"/>
      <c r="I1502" s="105"/>
      <c r="J1502" s="104"/>
      <c r="K1502" s="112"/>
      <c r="L1502" s="127"/>
      <c r="M1502" s="104"/>
    </row>
    <row r="1503" spans="1:13" s="12" customFormat="1" ht="24" x14ac:dyDescent="0.3">
      <c r="A1503" s="13" t="s">
        <v>1182</v>
      </c>
      <c r="B1503" s="41" t="s">
        <v>1183</v>
      </c>
      <c r="C1503" s="159" t="s">
        <v>216</v>
      </c>
      <c r="D1503" s="160">
        <v>1062</v>
      </c>
      <c r="E1503" s="23">
        <f t="shared" si="62"/>
        <v>191.50819672131146</v>
      </c>
      <c r="F1503" s="23">
        <f t="shared" si="63"/>
        <v>870.49180327868851</v>
      </c>
      <c r="G1503" s="159" t="s">
        <v>238</v>
      </c>
      <c r="H1503" s="2"/>
      <c r="I1503" s="105"/>
      <c r="J1503" s="104"/>
      <c r="K1503" s="112"/>
      <c r="L1503" s="127"/>
      <c r="M1503" s="104"/>
    </row>
    <row r="1504" spans="1:13" s="12" customFormat="1" ht="24" x14ac:dyDescent="0.3">
      <c r="A1504" s="13" t="s">
        <v>1184</v>
      </c>
      <c r="B1504" s="41" t="s">
        <v>1185</v>
      </c>
      <c r="C1504" s="159" t="s">
        <v>216</v>
      </c>
      <c r="D1504" s="160">
        <v>1062</v>
      </c>
      <c r="E1504" s="23">
        <f t="shared" si="62"/>
        <v>191.50819672131146</v>
      </c>
      <c r="F1504" s="23">
        <f t="shared" si="63"/>
        <v>870.49180327868851</v>
      </c>
      <c r="G1504" s="159" t="s">
        <v>238</v>
      </c>
      <c r="H1504" s="2"/>
      <c r="I1504" s="105"/>
      <c r="J1504" s="104"/>
      <c r="K1504" s="112"/>
      <c r="L1504" s="127"/>
      <c r="M1504" s="104"/>
    </row>
    <row r="1505" spans="1:13" s="12" customFormat="1" ht="24" x14ac:dyDescent="0.3">
      <c r="A1505" s="13" t="s">
        <v>1186</v>
      </c>
      <c r="B1505" s="41" t="s">
        <v>1187</v>
      </c>
      <c r="C1505" s="159" t="s">
        <v>216</v>
      </c>
      <c r="D1505" s="160">
        <v>1062</v>
      </c>
      <c r="E1505" s="23">
        <f t="shared" si="62"/>
        <v>191.50819672131146</v>
      </c>
      <c r="F1505" s="23">
        <f t="shared" si="63"/>
        <v>870.49180327868851</v>
      </c>
      <c r="G1505" s="159" t="s">
        <v>238</v>
      </c>
      <c r="H1505" s="2"/>
      <c r="I1505" s="105"/>
      <c r="J1505" s="104"/>
      <c r="K1505" s="112"/>
      <c r="L1505" s="127"/>
      <c r="M1505" s="104"/>
    </row>
    <row r="1506" spans="1:13" s="12" customFormat="1" ht="24" x14ac:dyDescent="0.3">
      <c r="A1506" s="13" t="s">
        <v>1188</v>
      </c>
      <c r="B1506" s="41" t="s">
        <v>1189</v>
      </c>
      <c r="C1506" s="159" t="s">
        <v>216</v>
      </c>
      <c r="D1506" s="160">
        <v>4238</v>
      </c>
      <c r="E1506" s="23">
        <f t="shared" si="62"/>
        <v>764.22950819672133</v>
      </c>
      <c r="F1506" s="23">
        <f t="shared" si="63"/>
        <v>3473.7704918032787</v>
      </c>
      <c r="G1506" s="159" t="s">
        <v>739</v>
      </c>
      <c r="H1506" s="2"/>
      <c r="I1506" s="105"/>
      <c r="J1506" s="104"/>
      <c r="K1506" s="112"/>
      <c r="L1506" s="127"/>
      <c r="M1506" s="104"/>
    </row>
    <row r="1507" spans="1:13" s="12" customFormat="1" ht="24" x14ac:dyDescent="0.3">
      <c r="A1507" s="13" t="s">
        <v>1190</v>
      </c>
      <c r="B1507" s="41" t="s">
        <v>1191</v>
      </c>
      <c r="C1507" s="159" t="s">
        <v>216</v>
      </c>
      <c r="D1507" s="160">
        <v>1062</v>
      </c>
      <c r="E1507" s="23">
        <f t="shared" si="62"/>
        <v>191.50819672131146</v>
      </c>
      <c r="F1507" s="23">
        <f t="shared" si="63"/>
        <v>870.49180327868851</v>
      </c>
      <c r="G1507" s="159" t="s">
        <v>238</v>
      </c>
      <c r="H1507" s="2"/>
      <c r="I1507" s="105"/>
      <c r="J1507" s="104"/>
      <c r="K1507" s="112"/>
      <c r="L1507" s="127"/>
      <c r="M1507" s="104"/>
    </row>
    <row r="1508" spans="1:13" s="12" customFormat="1" ht="24" x14ac:dyDescent="0.3">
      <c r="A1508" s="13" t="s">
        <v>1192</v>
      </c>
      <c r="B1508" s="41" t="s">
        <v>1193</v>
      </c>
      <c r="C1508" s="159" t="s">
        <v>216</v>
      </c>
      <c r="D1508" s="160">
        <v>1062</v>
      </c>
      <c r="E1508" s="23">
        <f t="shared" si="62"/>
        <v>191.50819672131146</v>
      </c>
      <c r="F1508" s="23">
        <f t="shared" si="63"/>
        <v>870.49180327868851</v>
      </c>
      <c r="G1508" s="159" t="s">
        <v>238</v>
      </c>
      <c r="H1508" s="2"/>
      <c r="I1508" s="105"/>
      <c r="J1508" s="104"/>
      <c r="K1508" s="112"/>
      <c r="L1508" s="127"/>
      <c r="M1508" s="104"/>
    </row>
    <row r="1509" spans="1:13" ht="24" x14ac:dyDescent="0.3">
      <c r="A1509" s="13" t="s">
        <v>1194</v>
      </c>
      <c r="B1509" s="41" t="s">
        <v>1195</v>
      </c>
      <c r="C1509" s="159" t="s">
        <v>216</v>
      </c>
      <c r="D1509" s="160">
        <v>1062</v>
      </c>
      <c r="E1509" s="23">
        <f t="shared" si="62"/>
        <v>191.50819672131146</v>
      </c>
      <c r="F1509" s="23">
        <f t="shared" si="63"/>
        <v>870.49180327868851</v>
      </c>
      <c r="G1509" s="159" t="s">
        <v>238</v>
      </c>
      <c r="I1509" s="105"/>
      <c r="J1509" s="104"/>
      <c r="K1509" s="104"/>
      <c r="L1509" s="105"/>
      <c r="M1509" s="104"/>
    </row>
    <row r="1510" spans="1:13" ht="24" x14ac:dyDescent="0.3">
      <c r="A1510" s="13" t="s">
        <v>1196</v>
      </c>
      <c r="B1510" s="41" t="s">
        <v>1197</v>
      </c>
      <c r="C1510" s="159" t="s">
        <v>216</v>
      </c>
      <c r="D1510" s="160">
        <v>1062</v>
      </c>
      <c r="E1510" s="23">
        <f t="shared" si="62"/>
        <v>191.50819672131146</v>
      </c>
      <c r="F1510" s="23">
        <f t="shared" si="63"/>
        <v>870.49180327868851</v>
      </c>
      <c r="G1510" s="159" t="s">
        <v>238</v>
      </c>
      <c r="I1510" s="105"/>
      <c r="J1510" s="104"/>
      <c r="K1510" s="104"/>
      <c r="L1510" s="105"/>
      <c r="M1510" s="104"/>
    </row>
    <row r="1511" spans="1:13" ht="22.8" x14ac:dyDescent="0.3">
      <c r="A1511" s="90" t="s">
        <v>1198</v>
      </c>
      <c r="B1511" s="147" t="s">
        <v>1199</v>
      </c>
      <c r="C1511" s="42" t="s">
        <v>216</v>
      </c>
      <c r="D1511" s="43">
        <v>883</v>
      </c>
      <c r="E1511" s="44">
        <f t="shared" si="62"/>
        <v>159.2295081967213</v>
      </c>
      <c r="F1511" s="44">
        <f t="shared" si="63"/>
        <v>723.77049180327867</v>
      </c>
      <c r="G1511" s="42" t="s">
        <v>739</v>
      </c>
      <c r="I1511" s="105"/>
      <c r="J1511" s="104"/>
      <c r="K1511" s="104"/>
      <c r="L1511" s="105"/>
      <c r="M1511" s="104"/>
    </row>
    <row r="1512" spans="1:13" ht="24" x14ac:dyDescent="0.3">
      <c r="A1512" s="13" t="s">
        <v>1200</v>
      </c>
      <c r="B1512" s="41" t="s">
        <v>1201</v>
      </c>
      <c r="C1512" s="159" t="s">
        <v>216</v>
      </c>
      <c r="D1512" s="160">
        <v>3283</v>
      </c>
      <c r="E1512" s="23">
        <f t="shared" si="62"/>
        <v>592.01639344262298</v>
      </c>
      <c r="F1512" s="23">
        <f t="shared" si="63"/>
        <v>2690.9836065573772</v>
      </c>
      <c r="G1512" s="159" t="s">
        <v>739</v>
      </c>
      <c r="I1512" s="105"/>
      <c r="J1512" s="104"/>
      <c r="K1512" s="104"/>
      <c r="L1512" s="105"/>
      <c r="M1512" s="104"/>
    </row>
    <row r="1513" spans="1:13" ht="22.8" x14ac:dyDescent="0.3">
      <c r="A1513" s="90" t="s">
        <v>1202</v>
      </c>
      <c r="B1513" s="147" t="s">
        <v>1203</v>
      </c>
      <c r="C1513" s="42" t="s">
        <v>216</v>
      </c>
      <c r="D1513" s="43">
        <v>883</v>
      </c>
      <c r="E1513" s="44">
        <f t="shared" si="62"/>
        <v>159.2295081967213</v>
      </c>
      <c r="F1513" s="44">
        <f t="shared" si="63"/>
        <v>723.77049180327867</v>
      </c>
      <c r="G1513" s="42" t="s">
        <v>739</v>
      </c>
      <c r="I1513" s="105"/>
      <c r="J1513" s="104"/>
      <c r="K1513" s="104"/>
      <c r="L1513" s="105"/>
      <c r="M1513" s="104"/>
    </row>
    <row r="1514" spans="1:13" ht="22.8" x14ac:dyDescent="0.3">
      <c r="A1514" s="90" t="s">
        <v>1204</v>
      </c>
      <c r="B1514" s="147" t="s">
        <v>1205</v>
      </c>
      <c r="C1514" s="42" t="s">
        <v>216</v>
      </c>
      <c r="D1514" s="43">
        <v>883</v>
      </c>
      <c r="E1514" s="44">
        <f t="shared" si="62"/>
        <v>159.2295081967213</v>
      </c>
      <c r="F1514" s="44">
        <f t="shared" si="63"/>
        <v>723.77049180327867</v>
      </c>
      <c r="G1514" s="42" t="s">
        <v>739</v>
      </c>
      <c r="I1514" s="105"/>
      <c r="J1514" s="104"/>
      <c r="K1514" s="104"/>
      <c r="L1514" s="105"/>
      <c r="M1514" s="104"/>
    </row>
    <row r="1515" spans="1:13" ht="24" x14ac:dyDescent="0.3">
      <c r="A1515" s="13" t="s">
        <v>1206</v>
      </c>
      <c r="B1515" s="41" t="s">
        <v>1207</v>
      </c>
      <c r="C1515" s="159" t="s">
        <v>216</v>
      </c>
      <c r="D1515" s="160">
        <v>1107</v>
      </c>
      <c r="E1515" s="23">
        <f t="shared" si="62"/>
        <v>199.62295081967213</v>
      </c>
      <c r="F1515" s="23">
        <f t="shared" si="63"/>
        <v>907.37704918032784</v>
      </c>
      <c r="G1515" s="159" t="s">
        <v>238</v>
      </c>
      <c r="I1515" s="105"/>
      <c r="J1515" s="104"/>
      <c r="K1515" s="104"/>
      <c r="L1515" s="105"/>
      <c r="M1515" s="104"/>
    </row>
    <row r="1516" spans="1:13" s="169" customFormat="1" ht="24" x14ac:dyDescent="0.3">
      <c r="A1516" s="182" t="s">
        <v>1208</v>
      </c>
      <c r="B1516" s="183" t="s">
        <v>1209</v>
      </c>
      <c r="C1516" s="184" t="s">
        <v>216</v>
      </c>
      <c r="D1516" s="185">
        <v>883</v>
      </c>
      <c r="E1516" s="186">
        <f t="shared" si="62"/>
        <v>159.2295081967213</v>
      </c>
      <c r="F1516" s="186">
        <f t="shared" si="63"/>
        <v>723.77049180327867</v>
      </c>
      <c r="G1516" s="184" t="s">
        <v>739</v>
      </c>
      <c r="H1516" s="169" t="s">
        <v>4854</v>
      </c>
      <c r="I1516" s="170"/>
      <c r="J1516" s="171"/>
      <c r="K1516" s="171"/>
      <c r="L1516" s="170"/>
      <c r="M1516" s="171"/>
    </row>
    <row r="1517" spans="1:13" ht="24" x14ac:dyDescent="0.3">
      <c r="A1517" s="13" t="s">
        <v>1210</v>
      </c>
      <c r="B1517" s="41" t="s">
        <v>1211</v>
      </c>
      <c r="C1517" s="159" t="s">
        <v>216</v>
      </c>
      <c r="D1517" s="160">
        <v>1062</v>
      </c>
      <c r="E1517" s="23">
        <f t="shared" si="62"/>
        <v>191.50819672131146</v>
      </c>
      <c r="F1517" s="23">
        <f t="shared" si="63"/>
        <v>870.49180327868851</v>
      </c>
      <c r="G1517" s="159" t="s">
        <v>238</v>
      </c>
      <c r="I1517" s="105"/>
      <c r="J1517" s="104"/>
      <c r="K1517" s="104"/>
      <c r="L1517" s="105"/>
      <c r="M1517" s="104"/>
    </row>
    <row r="1518" spans="1:13" ht="24" x14ac:dyDescent="0.3">
      <c r="A1518" s="13" t="s">
        <v>1212</v>
      </c>
      <c r="B1518" s="41" t="s">
        <v>1213</v>
      </c>
      <c r="C1518" s="159" t="s">
        <v>216</v>
      </c>
      <c r="D1518" s="160">
        <v>212</v>
      </c>
      <c r="E1518" s="23">
        <f t="shared" si="62"/>
        <v>38.229508196721312</v>
      </c>
      <c r="F1518" s="23">
        <f t="shared" si="63"/>
        <v>173.7704918032787</v>
      </c>
      <c r="G1518" s="159" t="s">
        <v>739</v>
      </c>
      <c r="I1518" s="105"/>
      <c r="J1518" s="104"/>
      <c r="K1518" s="104"/>
      <c r="L1518" s="105"/>
      <c r="M1518" s="104"/>
    </row>
    <row r="1519" spans="1:13" ht="24" x14ac:dyDescent="0.3">
      <c r="A1519" s="13" t="s">
        <v>1214</v>
      </c>
      <c r="B1519" s="14" t="s">
        <v>1215</v>
      </c>
      <c r="C1519" s="159" t="s">
        <v>216</v>
      </c>
      <c r="D1519" s="160">
        <v>2981</v>
      </c>
      <c r="E1519" s="23">
        <f t="shared" si="62"/>
        <v>537.55737704918033</v>
      </c>
      <c r="F1519" s="23">
        <f t="shared" si="63"/>
        <v>2443.4426229508199</v>
      </c>
      <c r="G1519" s="159" t="s">
        <v>739</v>
      </c>
      <c r="I1519" s="105"/>
      <c r="J1519" s="104"/>
      <c r="K1519" s="104"/>
      <c r="L1519" s="105"/>
      <c r="M1519" s="104"/>
    </row>
    <row r="1520" spans="1:13" ht="24" x14ac:dyDescent="0.3">
      <c r="A1520" s="13" t="s">
        <v>1216</v>
      </c>
      <c r="B1520" s="14" t="s">
        <v>1217</v>
      </c>
      <c r="C1520" s="159" t="s">
        <v>216</v>
      </c>
      <c r="D1520" s="160">
        <v>4216</v>
      </c>
      <c r="E1520" s="23">
        <f t="shared" si="62"/>
        <v>760.26229508196718</v>
      </c>
      <c r="F1520" s="23">
        <f t="shared" si="63"/>
        <v>3455.7377049180327</v>
      </c>
      <c r="G1520" s="159" t="s">
        <v>739</v>
      </c>
      <c r="I1520" s="105"/>
      <c r="J1520" s="104"/>
      <c r="K1520" s="104"/>
      <c r="L1520" s="105"/>
      <c r="M1520" s="104"/>
    </row>
    <row r="1521" spans="1:13" ht="24" x14ac:dyDescent="0.3">
      <c r="A1521" s="13" t="s">
        <v>1218</v>
      </c>
      <c r="B1521" s="14" t="s">
        <v>1219</v>
      </c>
      <c r="C1521" s="159" t="s">
        <v>216</v>
      </c>
      <c r="D1521" s="160">
        <v>1583</v>
      </c>
      <c r="E1521" s="23">
        <f t="shared" si="62"/>
        <v>285.4590163934426</v>
      </c>
      <c r="F1521" s="23">
        <f t="shared" si="63"/>
        <v>1297.5409836065573</v>
      </c>
      <c r="G1521" s="159" t="s">
        <v>739</v>
      </c>
      <c r="I1521" s="105"/>
      <c r="J1521" s="104"/>
      <c r="K1521" s="104"/>
      <c r="L1521" s="105"/>
      <c r="M1521" s="104"/>
    </row>
    <row r="1522" spans="1:13" ht="24" x14ac:dyDescent="0.3">
      <c r="A1522" s="13" t="s">
        <v>1220</v>
      </c>
      <c r="B1522" s="14" t="s">
        <v>1221</v>
      </c>
      <c r="C1522" s="159" t="s">
        <v>216</v>
      </c>
      <c r="D1522" s="160">
        <v>1588</v>
      </c>
      <c r="E1522" s="23">
        <f t="shared" si="62"/>
        <v>286.36065573770492</v>
      </c>
      <c r="F1522" s="23">
        <f t="shared" si="63"/>
        <v>1301.639344262295</v>
      </c>
      <c r="G1522" s="159" t="s">
        <v>739</v>
      </c>
      <c r="I1522" s="105"/>
      <c r="J1522" s="104"/>
      <c r="K1522" s="104"/>
      <c r="L1522" s="105"/>
      <c r="M1522" s="104"/>
    </row>
    <row r="1523" spans="1:13" ht="24" x14ac:dyDescent="0.3">
      <c r="A1523" s="13" t="s">
        <v>1222</v>
      </c>
      <c r="B1523" s="14" t="s">
        <v>1223</v>
      </c>
      <c r="C1523" s="159" t="s">
        <v>216</v>
      </c>
      <c r="D1523" s="160">
        <v>1912</v>
      </c>
      <c r="E1523" s="23">
        <f t="shared" si="62"/>
        <v>344.78688524590166</v>
      </c>
      <c r="F1523" s="23">
        <f t="shared" si="63"/>
        <v>1567.2131147540983</v>
      </c>
      <c r="G1523" s="159" t="s">
        <v>739</v>
      </c>
      <c r="I1523" s="105"/>
      <c r="J1523" s="104"/>
      <c r="K1523" s="104"/>
      <c r="L1523" s="105"/>
      <c r="M1523" s="104"/>
    </row>
    <row r="1524" spans="1:13" ht="24" x14ac:dyDescent="0.3">
      <c r="A1524" s="13" t="s">
        <v>1224</v>
      </c>
      <c r="B1524" s="14" t="s">
        <v>1225</v>
      </c>
      <c r="C1524" s="159" t="s">
        <v>216</v>
      </c>
      <c r="D1524" s="160">
        <v>2276</v>
      </c>
      <c r="E1524" s="23">
        <f t="shared" si="62"/>
        <v>410.42622950819674</v>
      </c>
      <c r="F1524" s="23">
        <f t="shared" si="63"/>
        <v>1865.5737704918033</v>
      </c>
      <c r="G1524" s="159" t="s">
        <v>739</v>
      </c>
      <c r="I1524" s="105"/>
      <c r="J1524" s="104"/>
      <c r="K1524" s="104"/>
      <c r="L1524" s="105"/>
      <c r="M1524" s="104"/>
    </row>
    <row r="1525" spans="1:13" ht="24" x14ac:dyDescent="0.3">
      <c r="A1525" s="13" t="s">
        <v>1226</v>
      </c>
      <c r="B1525" s="14" t="s">
        <v>1227</v>
      </c>
      <c r="C1525" s="159" t="s">
        <v>216</v>
      </c>
      <c r="D1525" s="160">
        <v>2192</v>
      </c>
      <c r="E1525" s="23">
        <f t="shared" si="62"/>
        <v>395.27868852459017</v>
      </c>
      <c r="F1525" s="23">
        <f t="shared" si="63"/>
        <v>1796.7213114754099</v>
      </c>
      <c r="G1525" s="159" t="s">
        <v>739</v>
      </c>
      <c r="I1525" s="105"/>
      <c r="J1525" s="104"/>
      <c r="K1525" s="104"/>
      <c r="L1525" s="105"/>
      <c r="M1525" s="104"/>
    </row>
    <row r="1526" spans="1:13" ht="24" x14ac:dyDescent="0.3">
      <c r="A1526" s="13" t="s">
        <v>1228</v>
      </c>
      <c r="B1526" s="14" t="s">
        <v>1229</v>
      </c>
      <c r="C1526" s="159" t="s">
        <v>216</v>
      </c>
      <c r="D1526" s="160">
        <v>2192</v>
      </c>
      <c r="E1526" s="23">
        <f t="shared" si="62"/>
        <v>395.27868852459017</v>
      </c>
      <c r="F1526" s="23">
        <f t="shared" si="63"/>
        <v>1796.7213114754099</v>
      </c>
      <c r="G1526" s="159" t="s">
        <v>739</v>
      </c>
      <c r="I1526" s="105"/>
      <c r="J1526" s="104"/>
      <c r="K1526" s="104"/>
      <c r="L1526" s="105"/>
      <c r="M1526" s="104"/>
    </row>
    <row r="1527" spans="1:13" ht="22.8" x14ac:dyDescent="0.3">
      <c r="A1527" s="90" t="s">
        <v>1230</v>
      </c>
      <c r="B1527" s="79" t="s">
        <v>1231</v>
      </c>
      <c r="C1527" s="42" t="s">
        <v>216</v>
      </c>
      <c r="D1527" s="43">
        <v>1169</v>
      </c>
      <c r="E1527" s="44">
        <f t="shared" si="62"/>
        <v>210.80327868852461</v>
      </c>
      <c r="F1527" s="44">
        <f t="shared" si="63"/>
        <v>958.19672131147547</v>
      </c>
      <c r="G1527" s="42" t="s">
        <v>739</v>
      </c>
      <c r="I1527" s="105"/>
      <c r="J1527" s="104"/>
      <c r="K1527" s="104"/>
      <c r="L1527" s="105"/>
      <c r="M1527" s="104"/>
    </row>
    <row r="1528" spans="1:13" ht="22.8" x14ac:dyDescent="0.3">
      <c r="A1528" s="90" t="s">
        <v>1232</v>
      </c>
      <c r="B1528" s="79" t="s">
        <v>1233</v>
      </c>
      <c r="C1528" s="42" t="s">
        <v>216</v>
      </c>
      <c r="D1528" s="43">
        <v>297</v>
      </c>
      <c r="E1528" s="44">
        <f t="shared" si="62"/>
        <v>53.557377049180324</v>
      </c>
      <c r="F1528" s="44">
        <f t="shared" si="63"/>
        <v>243.44262295081967</v>
      </c>
      <c r="G1528" s="42" t="s">
        <v>739</v>
      </c>
      <c r="I1528" s="105"/>
      <c r="J1528" s="104"/>
      <c r="K1528" s="104"/>
      <c r="L1528" s="105"/>
      <c r="M1528" s="104"/>
    </row>
    <row r="1529" spans="1:13" ht="24" x14ac:dyDescent="0.3">
      <c r="A1529" s="13" t="s">
        <v>1234</v>
      </c>
      <c r="B1529" s="14" t="s">
        <v>1235</v>
      </c>
      <c r="C1529" s="159" t="s">
        <v>216</v>
      </c>
      <c r="D1529" s="160">
        <v>297</v>
      </c>
      <c r="E1529" s="23">
        <f t="shared" si="62"/>
        <v>53.557377049180324</v>
      </c>
      <c r="F1529" s="23">
        <f t="shared" si="63"/>
        <v>243.44262295081967</v>
      </c>
      <c r="G1529" s="159" t="s">
        <v>739</v>
      </c>
      <c r="I1529" s="105"/>
      <c r="J1529" s="104"/>
      <c r="K1529" s="104"/>
      <c r="L1529" s="105"/>
      <c r="M1529" s="104"/>
    </row>
    <row r="1530" spans="1:13" ht="60" x14ac:dyDescent="0.3">
      <c r="A1530" s="13" t="s">
        <v>1236</v>
      </c>
      <c r="B1530" s="14" t="s">
        <v>1237</v>
      </c>
      <c r="C1530" s="159" t="s">
        <v>216</v>
      </c>
      <c r="D1530" s="160">
        <v>6437</v>
      </c>
      <c r="E1530" s="23">
        <f t="shared" si="62"/>
        <v>1160.7704918032787</v>
      </c>
      <c r="F1530" s="23">
        <f t="shared" si="63"/>
        <v>5276.2295081967213</v>
      </c>
      <c r="G1530" s="159" t="s">
        <v>739</v>
      </c>
      <c r="I1530" s="105"/>
      <c r="J1530" s="104"/>
      <c r="K1530" s="104"/>
      <c r="L1530" s="105"/>
      <c r="M1530" s="104"/>
    </row>
    <row r="1531" spans="1:13" ht="60" x14ac:dyDescent="0.3">
      <c r="A1531" s="13" t="s">
        <v>1238</v>
      </c>
      <c r="B1531" s="14" t="s">
        <v>1239</v>
      </c>
      <c r="C1531" s="159" t="s">
        <v>216</v>
      </c>
      <c r="D1531" s="160">
        <v>3014</v>
      </c>
      <c r="E1531" s="23">
        <f t="shared" si="62"/>
        <v>543.50819672131149</v>
      </c>
      <c r="F1531" s="23">
        <f t="shared" si="63"/>
        <v>2470.4918032786886</v>
      </c>
      <c r="G1531" s="159" t="s">
        <v>739</v>
      </c>
      <c r="I1531" s="105"/>
      <c r="J1531" s="104"/>
      <c r="K1531" s="104"/>
      <c r="L1531" s="105"/>
      <c r="M1531" s="104"/>
    </row>
    <row r="1532" spans="1:13" ht="60" x14ac:dyDescent="0.3">
      <c r="A1532" s="13" t="s">
        <v>1240</v>
      </c>
      <c r="B1532" s="14" t="s">
        <v>1241</v>
      </c>
      <c r="C1532" s="159" t="s">
        <v>216</v>
      </c>
      <c r="D1532" s="160">
        <v>3948</v>
      </c>
      <c r="E1532" s="23">
        <f t="shared" si="62"/>
        <v>711.93442622950818</v>
      </c>
      <c r="F1532" s="23">
        <f t="shared" si="63"/>
        <v>3236.0655737704919</v>
      </c>
      <c r="G1532" s="159" t="s">
        <v>739</v>
      </c>
      <c r="I1532" s="105"/>
      <c r="J1532" s="104"/>
      <c r="K1532" s="104"/>
      <c r="L1532" s="105"/>
      <c r="M1532" s="104"/>
    </row>
    <row r="1533" spans="1:13" ht="60" x14ac:dyDescent="0.3">
      <c r="A1533" s="13" t="s">
        <v>1242</v>
      </c>
      <c r="B1533" s="14" t="s">
        <v>1243</v>
      </c>
      <c r="C1533" s="159" t="s">
        <v>216</v>
      </c>
      <c r="D1533" s="160">
        <v>2047</v>
      </c>
      <c r="E1533" s="23">
        <f t="shared" si="62"/>
        <v>369.13114754098359</v>
      </c>
      <c r="F1533" s="23">
        <f t="shared" si="63"/>
        <v>1677.8688524590164</v>
      </c>
      <c r="G1533" s="159" t="s">
        <v>739</v>
      </c>
      <c r="I1533" s="105"/>
      <c r="J1533" s="104"/>
      <c r="K1533" s="104"/>
      <c r="L1533" s="105"/>
      <c r="M1533" s="104"/>
    </row>
    <row r="1534" spans="1:13" ht="24" x14ac:dyDescent="0.3">
      <c r="A1534" s="13" t="s">
        <v>1244</v>
      </c>
      <c r="B1534" s="14" t="s">
        <v>1245</v>
      </c>
      <c r="C1534" s="159" t="s">
        <v>216</v>
      </c>
      <c r="D1534" s="160">
        <v>767</v>
      </c>
      <c r="E1534" s="23">
        <f t="shared" si="62"/>
        <v>138.31147540983608</v>
      </c>
      <c r="F1534" s="23">
        <f t="shared" si="63"/>
        <v>628.68852459016398</v>
      </c>
      <c r="G1534" s="159" t="s">
        <v>238</v>
      </c>
      <c r="I1534" s="105"/>
      <c r="J1534" s="104"/>
      <c r="K1534" s="104"/>
      <c r="L1534" s="105"/>
      <c r="M1534" s="104"/>
    </row>
    <row r="1535" spans="1:13" ht="24" x14ac:dyDescent="0.3">
      <c r="A1535" s="13" t="s">
        <v>1246</v>
      </c>
      <c r="B1535" s="14" t="s">
        <v>1247</v>
      </c>
      <c r="C1535" s="159" t="s">
        <v>216</v>
      </c>
      <c r="D1535" s="160">
        <v>1057</v>
      </c>
      <c r="E1535" s="23">
        <f t="shared" si="62"/>
        <v>190.60655737704917</v>
      </c>
      <c r="F1535" s="23">
        <f t="shared" si="63"/>
        <v>866.39344262295083</v>
      </c>
      <c r="G1535" s="159" t="s">
        <v>238</v>
      </c>
      <c r="I1535" s="105"/>
      <c r="J1535" s="104"/>
      <c r="K1535" s="104"/>
      <c r="L1535" s="105"/>
      <c r="M1535" s="104"/>
    </row>
    <row r="1536" spans="1:13" ht="37.5" customHeight="1" x14ac:dyDescent="0.3">
      <c r="A1536" s="13" t="s">
        <v>2573</v>
      </c>
      <c r="B1536" s="85" t="s">
        <v>2559</v>
      </c>
      <c r="C1536" s="159" t="s">
        <v>329</v>
      </c>
      <c r="D1536" s="160">
        <v>4440</v>
      </c>
      <c r="E1536" s="23">
        <f t="shared" si="62"/>
        <v>800.65573770491801</v>
      </c>
      <c r="F1536" s="23">
        <f t="shared" si="63"/>
        <v>3639.344262295082</v>
      </c>
      <c r="G1536" s="159" t="s">
        <v>739</v>
      </c>
      <c r="I1536" s="105"/>
      <c r="J1536" s="104"/>
      <c r="K1536" s="104"/>
      <c r="L1536" s="105"/>
      <c r="M1536" s="104"/>
    </row>
    <row r="1537" spans="1:13" ht="14.4" x14ac:dyDescent="0.3">
      <c r="A1537" s="154" t="s">
        <v>1248</v>
      </c>
      <c r="B1537" s="251" t="s">
        <v>1249</v>
      </c>
      <c r="C1537" s="240"/>
      <c r="D1537" s="240"/>
      <c r="E1537" s="240"/>
      <c r="F1537" s="240"/>
      <c r="G1537" s="241"/>
      <c r="I1537" s="105"/>
      <c r="J1537" s="104"/>
      <c r="K1537" s="104"/>
      <c r="L1537" s="105"/>
      <c r="M1537" s="104"/>
    </row>
    <row r="1538" spans="1:13" ht="36" x14ac:dyDescent="0.3">
      <c r="A1538" s="13" t="s">
        <v>1250</v>
      </c>
      <c r="B1538" s="41" t="s">
        <v>1251</v>
      </c>
      <c r="C1538" s="159" t="s">
        <v>216</v>
      </c>
      <c r="D1538" s="160">
        <v>3109</v>
      </c>
      <c r="E1538" s="23">
        <f>D1538/1.22*0.22</f>
        <v>560.63934426229503</v>
      </c>
      <c r="F1538" s="23">
        <f>D1538/1.22</f>
        <v>2548.3606557377047</v>
      </c>
      <c r="G1538" s="159" t="s">
        <v>739</v>
      </c>
      <c r="I1538" s="105"/>
      <c r="J1538" s="104"/>
      <c r="K1538" s="104"/>
      <c r="L1538" s="105"/>
      <c r="M1538" s="104"/>
    </row>
    <row r="1539" spans="1:13" ht="36" x14ac:dyDescent="0.3">
      <c r="A1539" s="13" t="s">
        <v>1252</v>
      </c>
      <c r="B1539" s="41" t="s">
        <v>1253</v>
      </c>
      <c r="C1539" s="159" t="s">
        <v>216</v>
      </c>
      <c r="D1539" s="160">
        <v>3198</v>
      </c>
      <c r="E1539" s="23">
        <f t="shared" ref="E1539:E1602" si="64">D1539/1.22*0.22</f>
        <v>576.68852459016398</v>
      </c>
      <c r="F1539" s="23">
        <f t="shared" ref="F1539:F1602" si="65">D1539/1.22</f>
        <v>2621.311475409836</v>
      </c>
      <c r="G1539" s="159" t="s">
        <v>739</v>
      </c>
      <c r="I1539" s="105"/>
      <c r="J1539" s="104"/>
      <c r="K1539" s="104"/>
      <c r="L1539" s="105"/>
      <c r="M1539" s="104"/>
    </row>
    <row r="1540" spans="1:13" ht="36" x14ac:dyDescent="0.3">
      <c r="A1540" s="13" t="s">
        <v>1254</v>
      </c>
      <c r="B1540" s="41" t="s">
        <v>4399</v>
      </c>
      <c r="C1540" s="159" t="s">
        <v>216</v>
      </c>
      <c r="D1540" s="160">
        <v>3198</v>
      </c>
      <c r="E1540" s="23">
        <f t="shared" si="64"/>
        <v>576.68852459016398</v>
      </c>
      <c r="F1540" s="23">
        <f t="shared" si="65"/>
        <v>2621.311475409836</v>
      </c>
      <c r="G1540" s="159" t="s">
        <v>739</v>
      </c>
      <c r="I1540" s="105"/>
      <c r="J1540" s="104"/>
      <c r="K1540" s="104"/>
      <c r="L1540" s="105"/>
      <c r="M1540" s="104"/>
    </row>
    <row r="1541" spans="1:13" ht="36" x14ac:dyDescent="0.3">
      <c r="A1541" s="13" t="s">
        <v>1255</v>
      </c>
      <c r="B1541" s="41" t="s">
        <v>1256</v>
      </c>
      <c r="C1541" s="159" t="s">
        <v>216</v>
      </c>
      <c r="D1541" s="160">
        <v>682</v>
      </c>
      <c r="E1541" s="23">
        <f t="shared" si="64"/>
        <v>122.98360655737706</v>
      </c>
      <c r="F1541" s="23">
        <f t="shared" si="65"/>
        <v>559.01639344262298</v>
      </c>
      <c r="G1541" s="159" t="s">
        <v>238</v>
      </c>
      <c r="I1541" s="105"/>
      <c r="J1541" s="104"/>
      <c r="K1541" s="104"/>
      <c r="L1541" s="105"/>
      <c r="M1541" s="104"/>
    </row>
    <row r="1542" spans="1:13" ht="36" x14ac:dyDescent="0.3">
      <c r="A1542" s="13" t="s">
        <v>1257</v>
      </c>
      <c r="B1542" s="41" t="s">
        <v>1258</v>
      </c>
      <c r="C1542" s="159" t="s">
        <v>216</v>
      </c>
      <c r="D1542" s="160">
        <v>682</v>
      </c>
      <c r="E1542" s="23">
        <f t="shared" si="64"/>
        <v>122.98360655737706</v>
      </c>
      <c r="F1542" s="23">
        <f t="shared" si="65"/>
        <v>559.01639344262298</v>
      </c>
      <c r="G1542" s="159" t="s">
        <v>739</v>
      </c>
      <c r="I1542" s="105"/>
      <c r="J1542" s="104"/>
      <c r="K1542" s="104"/>
      <c r="L1542" s="105"/>
      <c r="M1542" s="104"/>
    </row>
    <row r="1543" spans="1:13" ht="36" x14ac:dyDescent="0.3">
      <c r="A1543" s="13" t="s">
        <v>1259</v>
      </c>
      <c r="B1543" s="41" t="s">
        <v>1260</v>
      </c>
      <c r="C1543" s="159" t="s">
        <v>216</v>
      </c>
      <c r="D1543" s="160">
        <v>4491</v>
      </c>
      <c r="E1543" s="23">
        <f t="shared" si="64"/>
        <v>809.85245901639348</v>
      </c>
      <c r="F1543" s="23">
        <f t="shared" si="65"/>
        <v>3681.1475409836066</v>
      </c>
      <c r="G1543" s="159" t="s">
        <v>238</v>
      </c>
      <c r="I1543" s="105"/>
      <c r="J1543" s="104"/>
      <c r="K1543" s="104"/>
      <c r="L1543" s="105"/>
      <c r="M1543" s="104"/>
    </row>
    <row r="1544" spans="1:13" ht="36" x14ac:dyDescent="0.3">
      <c r="A1544" s="13" t="s">
        <v>1261</v>
      </c>
      <c r="B1544" s="41" t="s">
        <v>1262</v>
      </c>
      <c r="C1544" s="159" t="s">
        <v>216</v>
      </c>
      <c r="D1544" s="160">
        <v>3198</v>
      </c>
      <c r="E1544" s="23">
        <f t="shared" si="64"/>
        <v>576.68852459016398</v>
      </c>
      <c r="F1544" s="23">
        <f t="shared" si="65"/>
        <v>2621.311475409836</v>
      </c>
      <c r="G1544" s="159" t="s">
        <v>739</v>
      </c>
      <c r="I1544" s="105"/>
      <c r="J1544" s="104"/>
      <c r="K1544" s="104"/>
      <c r="L1544" s="105"/>
      <c r="M1544" s="104"/>
    </row>
    <row r="1545" spans="1:13" ht="36" x14ac:dyDescent="0.3">
      <c r="A1545" s="13" t="s">
        <v>1263</v>
      </c>
      <c r="B1545" s="41" t="s">
        <v>1264</v>
      </c>
      <c r="C1545" s="159" t="s">
        <v>216</v>
      </c>
      <c r="D1545" s="160">
        <v>682</v>
      </c>
      <c r="E1545" s="23">
        <f t="shared" si="64"/>
        <v>122.98360655737706</v>
      </c>
      <c r="F1545" s="23">
        <f t="shared" si="65"/>
        <v>559.01639344262298</v>
      </c>
      <c r="G1545" s="159" t="s">
        <v>238</v>
      </c>
      <c r="I1545" s="105"/>
      <c r="J1545" s="104"/>
      <c r="K1545" s="104"/>
      <c r="L1545" s="105"/>
      <c r="M1545" s="104"/>
    </row>
    <row r="1546" spans="1:13" ht="36" x14ac:dyDescent="0.3">
      <c r="A1546" s="13" t="s">
        <v>1265</v>
      </c>
      <c r="B1546" s="41" t="s">
        <v>1266</v>
      </c>
      <c r="C1546" s="159" t="s">
        <v>216</v>
      </c>
      <c r="D1546" s="160">
        <v>470</v>
      </c>
      <c r="E1546" s="23">
        <f t="shared" si="64"/>
        <v>84.754098360655732</v>
      </c>
      <c r="F1546" s="23">
        <f t="shared" si="65"/>
        <v>385.24590163934425</v>
      </c>
      <c r="G1546" s="159" t="s">
        <v>739</v>
      </c>
      <c r="I1546" s="105"/>
      <c r="J1546" s="104"/>
      <c r="K1546" s="104"/>
      <c r="L1546" s="105"/>
      <c r="M1546" s="104"/>
    </row>
    <row r="1547" spans="1:13" ht="36" x14ac:dyDescent="0.3">
      <c r="A1547" s="13" t="s">
        <v>1267</v>
      </c>
      <c r="B1547" s="41" t="s">
        <v>1268</v>
      </c>
      <c r="C1547" s="159" t="s">
        <v>216</v>
      </c>
      <c r="D1547" s="160">
        <v>3053</v>
      </c>
      <c r="E1547" s="23">
        <f t="shared" si="64"/>
        <v>550.54098360655735</v>
      </c>
      <c r="F1547" s="23">
        <f t="shared" si="65"/>
        <v>2502.4590163934427</v>
      </c>
      <c r="G1547" s="159" t="s">
        <v>739</v>
      </c>
      <c r="I1547" s="105"/>
      <c r="J1547" s="104"/>
      <c r="K1547" s="104"/>
      <c r="L1547" s="105"/>
      <c r="M1547" s="104"/>
    </row>
    <row r="1548" spans="1:13" ht="36" x14ac:dyDescent="0.3">
      <c r="A1548" s="13" t="s">
        <v>1269</v>
      </c>
      <c r="B1548" s="41" t="s">
        <v>4400</v>
      </c>
      <c r="C1548" s="159" t="s">
        <v>216</v>
      </c>
      <c r="D1548" s="160">
        <v>3198</v>
      </c>
      <c r="E1548" s="23">
        <f t="shared" si="64"/>
        <v>576.68852459016398</v>
      </c>
      <c r="F1548" s="23">
        <f t="shared" si="65"/>
        <v>2621.311475409836</v>
      </c>
      <c r="G1548" s="159" t="s">
        <v>739</v>
      </c>
      <c r="I1548" s="105"/>
      <c r="J1548" s="104"/>
      <c r="K1548" s="104"/>
      <c r="L1548" s="105"/>
      <c r="M1548" s="104"/>
    </row>
    <row r="1549" spans="1:13" ht="36" x14ac:dyDescent="0.3">
      <c r="A1549" s="13" t="s">
        <v>1270</v>
      </c>
      <c r="B1549" s="41" t="s">
        <v>1271</v>
      </c>
      <c r="C1549" s="159" t="s">
        <v>216</v>
      </c>
      <c r="D1549" s="160">
        <v>380</v>
      </c>
      <c r="E1549" s="23">
        <f t="shared" si="64"/>
        <v>68.524590163934434</v>
      </c>
      <c r="F1549" s="23">
        <f t="shared" si="65"/>
        <v>311.47540983606558</v>
      </c>
      <c r="G1549" s="159" t="s">
        <v>739</v>
      </c>
      <c r="I1549" s="105"/>
      <c r="J1549" s="104"/>
      <c r="K1549" s="104"/>
      <c r="L1549" s="105"/>
      <c r="M1549" s="104"/>
    </row>
    <row r="1550" spans="1:13" ht="36" x14ac:dyDescent="0.3">
      <c r="A1550" s="13" t="s">
        <v>1272</v>
      </c>
      <c r="B1550" s="41" t="s">
        <v>1273</v>
      </c>
      <c r="C1550" s="159" t="s">
        <v>216</v>
      </c>
      <c r="D1550" s="160">
        <v>3198</v>
      </c>
      <c r="E1550" s="23">
        <f t="shared" si="64"/>
        <v>576.68852459016398</v>
      </c>
      <c r="F1550" s="23">
        <f t="shared" si="65"/>
        <v>2621.311475409836</v>
      </c>
      <c r="G1550" s="159" t="s">
        <v>739</v>
      </c>
      <c r="I1550" s="105"/>
      <c r="J1550" s="104"/>
      <c r="K1550" s="104"/>
      <c r="L1550" s="105"/>
      <c r="M1550" s="104"/>
    </row>
    <row r="1551" spans="1:13" ht="36" x14ac:dyDescent="0.3">
      <c r="A1551" s="13" t="s">
        <v>1274</v>
      </c>
      <c r="B1551" s="41" t="s">
        <v>1275</v>
      </c>
      <c r="C1551" s="159" t="s">
        <v>216</v>
      </c>
      <c r="D1551" s="160">
        <v>3198</v>
      </c>
      <c r="E1551" s="23">
        <f t="shared" si="64"/>
        <v>576.68852459016398</v>
      </c>
      <c r="F1551" s="23">
        <f t="shared" si="65"/>
        <v>2621.311475409836</v>
      </c>
      <c r="G1551" s="159" t="s">
        <v>739</v>
      </c>
      <c r="I1551" s="105"/>
      <c r="J1551" s="104"/>
      <c r="K1551" s="104"/>
      <c r="L1551" s="105"/>
      <c r="M1551" s="104"/>
    </row>
    <row r="1552" spans="1:13" ht="36" x14ac:dyDescent="0.3">
      <c r="A1552" s="13" t="s">
        <v>1276</v>
      </c>
      <c r="B1552" s="41" t="s">
        <v>1277</v>
      </c>
      <c r="C1552" s="159" t="s">
        <v>216</v>
      </c>
      <c r="D1552" s="160">
        <v>682</v>
      </c>
      <c r="E1552" s="23">
        <f t="shared" si="64"/>
        <v>122.98360655737706</v>
      </c>
      <c r="F1552" s="23">
        <f t="shared" si="65"/>
        <v>559.01639344262298</v>
      </c>
      <c r="G1552" s="159" t="s">
        <v>238</v>
      </c>
      <c r="I1552" s="105"/>
      <c r="J1552" s="104"/>
      <c r="K1552" s="104"/>
      <c r="L1552" s="105"/>
      <c r="M1552" s="104"/>
    </row>
    <row r="1553" spans="1:13" ht="36" x14ac:dyDescent="0.3">
      <c r="A1553" s="13" t="s">
        <v>1278</v>
      </c>
      <c r="B1553" s="41" t="s">
        <v>1279</v>
      </c>
      <c r="C1553" s="159" t="s">
        <v>216</v>
      </c>
      <c r="D1553" s="160">
        <v>145</v>
      </c>
      <c r="E1553" s="23">
        <f t="shared" si="64"/>
        <v>26.147540983606557</v>
      </c>
      <c r="F1553" s="23">
        <f t="shared" si="65"/>
        <v>118.85245901639344</v>
      </c>
      <c r="G1553" s="159" t="s">
        <v>739</v>
      </c>
      <c r="I1553" s="105"/>
      <c r="J1553" s="104"/>
      <c r="K1553" s="104"/>
      <c r="L1553" s="105"/>
      <c r="M1553" s="104"/>
    </row>
    <row r="1554" spans="1:13" ht="36" x14ac:dyDescent="0.3">
      <c r="A1554" s="13" t="s">
        <v>1280</v>
      </c>
      <c r="B1554" s="41" t="s">
        <v>1281</v>
      </c>
      <c r="C1554" s="159" t="s">
        <v>216</v>
      </c>
      <c r="D1554" s="160">
        <v>543</v>
      </c>
      <c r="E1554" s="23">
        <f t="shared" si="64"/>
        <v>97.918032786885249</v>
      </c>
      <c r="F1554" s="23">
        <f t="shared" si="65"/>
        <v>445.08196721311475</v>
      </c>
      <c r="G1554" s="159" t="s">
        <v>739</v>
      </c>
      <c r="I1554" s="105"/>
      <c r="J1554" s="104"/>
      <c r="K1554" s="104"/>
      <c r="L1554" s="105"/>
      <c r="M1554" s="104"/>
    </row>
    <row r="1555" spans="1:13" ht="36" x14ac:dyDescent="0.3">
      <c r="A1555" s="13" t="s">
        <v>1282</v>
      </c>
      <c r="B1555" s="41" t="s">
        <v>1283</v>
      </c>
      <c r="C1555" s="159" t="s">
        <v>216</v>
      </c>
      <c r="D1555" s="160">
        <v>3053</v>
      </c>
      <c r="E1555" s="23">
        <f t="shared" si="64"/>
        <v>550.54098360655735</v>
      </c>
      <c r="F1555" s="23">
        <f t="shared" si="65"/>
        <v>2502.4590163934427</v>
      </c>
      <c r="G1555" s="159" t="s">
        <v>739</v>
      </c>
      <c r="I1555" s="105"/>
      <c r="J1555" s="104"/>
      <c r="K1555" s="104"/>
      <c r="L1555" s="105"/>
      <c r="M1555" s="104"/>
    </row>
    <row r="1556" spans="1:13" ht="36" x14ac:dyDescent="0.3">
      <c r="A1556" s="13" t="s">
        <v>1284</v>
      </c>
      <c r="B1556" s="41" t="s">
        <v>1285</v>
      </c>
      <c r="C1556" s="159" t="s">
        <v>216</v>
      </c>
      <c r="D1556" s="160">
        <v>3053</v>
      </c>
      <c r="E1556" s="23">
        <f t="shared" si="64"/>
        <v>550.54098360655735</v>
      </c>
      <c r="F1556" s="23">
        <f t="shared" si="65"/>
        <v>2502.4590163934427</v>
      </c>
      <c r="G1556" s="159" t="s">
        <v>739</v>
      </c>
      <c r="I1556" s="105"/>
      <c r="J1556" s="104"/>
      <c r="K1556" s="104"/>
      <c r="L1556" s="105"/>
      <c r="M1556" s="104"/>
    </row>
    <row r="1557" spans="1:13" ht="36" x14ac:dyDescent="0.3">
      <c r="A1557" s="13" t="s">
        <v>1286</v>
      </c>
      <c r="B1557" s="41" t="s">
        <v>1287</v>
      </c>
      <c r="C1557" s="159" t="s">
        <v>216</v>
      </c>
      <c r="D1557" s="160">
        <v>682</v>
      </c>
      <c r="E1557" s="23">
        <f t="shared" si="64"/>
        <v>122.98360655737706</v>
      </c>
      <c r="F1557" s="23">
        <f t="shared" si="65"/>
        <v>559.01639344262298</v>
      </c>
      <c r="G1557" s="159" t="s">
        <v>238</v>
      </c>
      <c r="I1557" s="105"/>
      <c r="J1557" s="104"/>
      <c r="K1557" s="104"/>
      <c r="L1557" s="105"/>
      <c r="M1557" s="104"/>
    </row>
    <row r="1558" spans="1:13" ht="36" x14ac:dyDescent="0.3">
      <c r="A1558" s="59" t="s">
        <v>1288</v>
      </c>
      <c r="B1558" s="60" t="s">
        <v>1289</v>
      </c>
      <c r="C1558" s="61" t="s">
        <v>216</v>
      </c>
      <c r="D1558" s="160">
        <v>682</v>
      </c>
      <c r="E1558" s="23">
        <f t="shared" si="64"/>
        <v>122.98360655737706</v>
      </c>
      <c r="F1558" s="23">
        <f t="shared" si="65"/>
        <v>559.01639344262298</v>
      </c>
      <c r="G1558" s="61" t="s">
        <v>238</v>
      </c>
      <c r="I1558" s="105"/>
      <c r="J1558" s="104"/>
      <c r="K1558" s="104"/>
      <c r="L1558" s="105"/>
      <c r="M1558" s="104"/>
    </row>
    <row r="1559" spans="1:13" ht="36" x14ac:dyDescent="0.3">
      <c r="A1559" s="13" t="s">
        <v>1290</v>
      </c>
      <c r="B1559" s="41" t="s">
        <v>1291</v>
      </c>
      <c r="C1559" s="159" t="s">
        <v>216</v>
      </c>
      <c r="D1559" s="160">
        <v>3970</v>
      </c>
      <c r="E1559" s="23">
        <f t="shared" si="64"/>
        <v>715.90163934426232</v>
      </c>
      <c r="F1559" s="23">
        <f t="shared" si="65"/>
        <v>3254.0983606557379</v>
      </c>
      <c r="G1559" s="159" t="s">
        <v>739</v>
      </c>
      <c r="I1559" s="105"/>
      <c r="J1559" s="104"/>
      <c r="K1559" s="104"/>
      <c r="L1559" s="105"/>
      <c r="M1559" s="104"/>
    </row>
    <row r="1560" spans="1:13" ht="36" x14ac:dyDescent="0.3">
      <c r="A1560" s="13" t="s">
        <v>1292</v>
      </c>
      <c r="B1560" s="41" t="s">
        <v>1293</v>
      </c>
      <c r="C1560" s="159" t="s">
        <v>216</v>
      </c>
      <c r="D1560" s="160">
        <v>682</v>
      </c>
      <c r="E1560" s="23">
        <f t="shared" si="64"/>
        <v>122.98360655737706</v>
      </c>
      <c r="F1560" s="23">
        <f t="shared" si="65"/>
        <v>559.01639344262298</v>
      </c>
      <c r="G1560" s="159" t="s">
        <v>238</v>
      </c>
      <c r="I1560" s="105"/>
      <c r="J1560" s="104"/>
      <c r="K1560" s="104"/>
      <c r="L1560" s="105"/>
      <c r="M1560" s="104"/>
    </row>
    <row r="1561" spans="1:13" ht="36" x14ac:dyDescent="0.3">
      <c r="A1561" s="59" t="s">
        <v>2726</v>
      </c>
      <c r="B1561" s="60" t="s">
        <v>1294</v>
      </c>
      <c r="C1561" s="61" t="s">
        <v>216</v>
      </c>
      <c r="D1561" s="160">
        <v>682</v>
      </c>
      <c r="E1561" s="23">
        <f t="shared" si="64"/>
        <v>122.98360655737706</v>
      </c>
      <c r="F1561" s="23">
        <f t="shared" si="65"/>
        <v>559.01639344262298</v>
      </c>
      <c r="G1561" s="61" t="s">
        <v>238</v>
      </c>
      <c r="I1561" s="105"/>
      <c r="J1561" s="104"/>
      <c r="K1561" s="104"/>
      <c r="L1561" s="105"/>
      <c r="M1561" s="104"/>
    </row>
    <row r="1562" spans="1:13" ht="36" x14ac:dyDescent="0.3">
      <c r="A1562" s="13" t="s">
        <v>1295</v>
      </c>
      <c r="B1562" s="41" t="s">
        <v>1296</v>
      </c>
      <c r="C1562" s="159" t="s">
        <v>216</v>
      </c>
      <c r="D1562" s="160">
        <v>3198</v>
      </c>
      <c r="E1562" s="23">
        <f t="shared" si="64"/>
        <v>576.68852459016398</v>
      </c>
      <c r="F1562" s="23">
        <f t="shared" si="65"/>
        <v>2621.311475409836</v>
      </c>
      <c r="G1562" s="159" t="s">
        <v>739</v>
      </c>
      <c r="I1562" s="105"/>
      <c r="J1562" s="104"/>
      <c r="K1562" s="104"/>
      <c r="L1562" s="105"/>
      <c r="M1562" s="104"/>
    </row>
    <row r="1563" spans="1:13" ht="36" x14ac:dyDescent="0.3">
      <c r="A1563" s="13" t="s">
        <v>1297</v>
      </c>
      <c r="B1563" s="41" t="s">
        <v>1298</v>
      </c>
      <c r="C1563" s="159" t="s">
        <v>216</v>
      </c>
      <c r="D1563" s="160">
        <v>682</v>
      </c>
      <c r="E1563" s="23">
        <f t="shared" si="64"/>
        <v>122.98360655737706</v>
      </c>
      <c r="F1563" s="23">
        <f t="shared" si="65"/>
        <v>559.01639344262298</v>
      </c>
      <c r="G1563" s="159" t="s">
        <v>238</v>
      </c>
      <c r="I1563" s="105"/>
      <c r="J1563" s="104"/>
      <c r="K1563" s="104"/>
      <c r="L1563" s="105"/>
      <c r="M1563" s="104"/>
    </row>
    <row r="1564" spans="1:13" ht="36" x14ac:dyDescent="0.3">
      <c r="A1564" s="59" t="s">
        <v>1299</v>
      </c>
      <c r="B1564" s="60" t="s">
        <v>1300</v>
      </c>
      <c r="C1564" s="61" t="s">
        <v>216</v>
      </c>
      <c r="D1564" s="160">
        <v>682</v>
      </c>
      <c r="E1564" s="23">
        <f t="shared" si="64"/>
        <v>122.98360655737706</v>
      </c>
      <c r="F1564" s="23">
        <f t="shared" si="65"/>
        <v>559.01639344262298</v>
      </c>
      <c r="G1564" s="61" t="s">
        <v>238</v>
      </c>
      <c r="I1564" s="105"/>
      <c r="J1564" s="104"/>
      <c r="K1564" s="104"/>
      <c r="L1564" s="105"/>
      <c r="M1564" s="104"/>
    </row>
    <row r="1565" spans="1:13" ht="36" x14ac:dyDescent="0.3">
      <c r="A1565" s="13" t="s">
        <v>1301</v>
      </c>
      <c r="B1565" s="41" t="s">
        <v>1302</v>
      </c>
      <c r="C1565" s="159" t="s">
        <v>216</v>
      </c>
      <c r="D1565" s="160">
        <v>481</v>
      </c>
      <c r="E1565" s="23">
        <f t="shared" si="64"/>
        <v>86.73770491803279</v>
      </c>
      <c r="F1565" s="23">
        <f t="shared" si="65"/>
        <v>394.26229508196724</v>
      </c>
      <c r="G1565" s="159" t="s">
        <v>739</v>
      </c>
      <c r="I1565" s="105"/>
      <c r="J1565" s="104"/>
      <c r="K1565" s="104"/>
      <c r="L1565" s="105"/>
      <c r="M1565" s="104"/>
    </row>
    <row r="1566" spans="1:13" ht="34.200000000000003" x14ac:dyDescent="0.3">
      <c r="A1566" s="39" t="s">
        <v>1303</v>
      </c>
      <c r="B1566" s="40" t="s">
        <v>1304</v>
      </c>
      <c r="C1566" s="30" t="s">
        <v>216</v>
      </c>
      <c r="D1566" s="31">
        <v>794</v>
      </c>
      <c r="E1566" s="44">
        <f t="shared" si="64"/>
        <v>143.18032786885246</v>
      </c>
      <c r="F1566" s="44">
        <f t="shared" si="65"/>
        <v>650.81967213114751</v>
      </c>
      <c r="G1566" s="30" t="s">
        <v>238</v>
      </c>
      <c r="I1566" s="105"/>
      <c r="J1566" s="104"/>
      <c r="K1566" s="104"/>
      <c r="L1566" s="105"/>
      <c r="M1566" s="104"/>
    </row>
    <row r="1567" spans="1:13" ht="34.200000000000003" x14ac:dyDescent="0.3">
      <c r="A1567" s="39" t="s">
        <v>1305</v>
      </c>
      <c r="B1567" s="40" t="s">
        <v>4401</v>
      </c>
      <c r="C1567" s="30" t="s">
        <v>216</v>
      </c>
      <c r="D1567" s="31">
        <v>794</v>
      </c>
      <c r="E1567" s="44">
        <f t="shared" si="64"/>
        <v>143.18032786885246</v>
      </c>
      <c r="F1567" s="44">
        <f t="shared" si="65"/>
        <v>650.81967213114751</v>
      </c>
      <c r="G1567" s="30" t="s">
        <v>238</v>
      </c>
      <c r="I1567" s="105"/>
      <c r="J1567" s="104"/>
      <c r="K1567" s="104"/>
      <c r="L1567" s="105"/>
      <c r="M1567" s="104"/>
    </row>
    <row r="1568" spans="1:13" ht="36" x14ac:dyDescent="0.3">
      <c r="A1568" s="13" t="s">
        <v>1306</v>
      </c>
      <c r="B1568" s="41" t="s">
        <v>1307</v>
      </c>
      <c r="C1568" s="159" t="s">
        <v>216</v>
      </c>
      <c r="D1568" s="160">
        <v>3042</v>
      </c>
      <c r="E1568" s="23">
        <f t="shared" si="64"/>
        <v>548.55737704918033</v>
      </c>
      <c r="F1568" s="23">
        <f t="shared" si="65"/>
        <v>2493.4426229508199</v>
      </c>
      <c r="G1568" s="159" t="s">
        <v>739</v>
      </c>
      <c r="I1568" s="105"/>
      <c r="J1568" s="104"/>
      <c r="K1568" s="104"/>
      <c r="L1568" s="105"/>
      <c r="M1568" s="104"/>
    </row>
    <row r="1569" spans="1:13" ht="36" x14ac:dyDescent="0.3">
      <c r="A1569" s="13" t="s">
        <v>1308</v>
      </c>
      <c r="B1569" s="41" t="s">
        <v>1309</v>
      </c>
      <c r="C1569" s="159" t="s">
        <v>216</v>
      </c>
      <c r="D1569" s="160">
        <v>705</v>
      </c>
      <c r="E1569" s="23">
        <f t="shared" si="64"/>
        <v>127.1311475409836</v>
      </c>
      <c r="F1569" s="23">
        <f t="shared" si="65"/>
        <v>577.86885245901635</v>
      </c>
      <c r="G1569" s="159" t="s">
        <v>238</v>
      </c>
      <c r="I1569" s="105"/>
      <c r="J1569" s="104"/>
      <c r="K1569" s="104"/>
      <c r="L1569" s="105"/>
      <c r="M1569" s="104"/>
    </row>
    <row r="1570" spans="1:13" ht="36" x14ac:dyDescent="0.3">
      <c r="A1570" s="13" t="s">
        <v>1310</v>
      </c>
      <c r="B1570" s="41" t="s">
        <v>1311</v>
      </c>
      <c r="C1570" s="159" t="s">
        <v>216</v>
      </c>
      <c r="D1570" s="160">
        <v>291</v>
      </c>
      <c r="E1570" s="23">
        <f t="shared" si="64"/>
        <v>52.475409836065573</v>
      </c>
      <c r="F1570" s="23">
        <f t="shared" si="65"/>
        <v>238.52459016393442</v>
      </c>
      <c r="G1570" s="159" t="s">
        <v>739</v>
      </c>
      <c r="I1570" s="105"/>
      <c r="J1570" s="104"/>
      <c r="K1570" s="104"/>
      <c r="L1570" s="105"/>
      <c r="M1570" s="104"/>
    </row>
    <row r="1571" spans="1:13" ht="36" x14ac:dyDescent="0.3">
      <c r="A1571" s="13" t="s">
        <v>1312</v>
      </c>
      <c r="B1571" s="41" t="s">
        <v>1313</v>
      </c>
      <c r="C1571" s="159" t="s">
        <v>216</v>
      </c>
      <c r="D1571" s="160">
        <v>3093</v>
      </c>
      <c r="E1571" s="23">
        <f t="shared" si="64"/>
        <v>557.7540983606558</v>
      </c>
      <c r="F1571" s="23">
        <f t="shared" si="65"/>
        <v>2535.2459016393445</v>
      </c>
      <c r="G1571" s="159" t="s">
        <v>739</v>
      </c>
      <c r="I1571" s="105"/>
      <c r="J1571" s="104"/>
      <c r="K1571" s="104"/>
      <c r="L1571" s="105"/>
      <c r="M1571" s="104"/>
    </row>
    <row r="1572" spans="1:13" ht="36" x14ac:dyDescent="0.3">
      <c r="A1572" s="13" t="s">
        <v>1314</v>
      </c>
      <c r="B1572" s="41" t="s">
        <v>1315</v>
      </c>
      <c r="C1572" s="159" t="s">
        <v>216</v>
      </c>
      <c r="D1572" s="160">
        <v>129</v>
      </c>
      <c r="E1572" s="23">
        <f t="shared" si="64"/>
        <v>23.262295081967213</v>
      </c>
      <c r="F1572" s="23">
        <f t="shared" si="65"/>
        <v>105.73770491803279</v>
      </c>
      <c r="G1572" s="159" t="s">
        <v>739</v>
      </c>
      <c r="I1572" s="105"/>
      <c r="J1572" s="104"/>
      <c r="K1572" s="104"/>
      <c r="L1572" s="105"/>
      <c r="M1572" s="104"/>
    </row>
    <row r="1573" spans="1:13" ht="36" x14ac:dyDescent="0.3">
      <c r="A1573" s="13" t="s">
        <v>1316</v>
      </c>
      <c r="B1573" s="41" t="s">
        <v>1317</v>
      </c>
      <c r="C1573" s="159" t="s">
        <v>216</v>
      </c>
      <c r="D1573" s="160">
        <v>644</v>
      </c>
      <c r="E1573" s="23">
        <f t="shared" si="64"/>
        <v>116.1311475409836</v>
      </c>
      <c r="F1573" s="23">
        <f t="shared" si="65"/>
        <v>527.86885245901635</v>
      </c>
      <c r="G1573" s="159" t="s">
        <v>739</v>
      </c>
      <c r="I1573" s="105"/>
      <c r="J1573" s="104"/>
      <c r="K1573" s="104"/>
      <c r="L1573" s="105"/>
      <c r="M1573" s="104"/>
    </row>
    <row r="1574" spans="1:13" ht="39.75" customHeight="1" x14ac:dyDescent="0.3">
      <c r="A1574" s="59" t="s">
        <v>1318</v>
      </c>
      <c r="B1574" s="60" t="s">
        <v>1319</v>
      </c>
      <c r="C1574" s="61" t="s">
        <v>216</v>
      </c>
      <c r="D1574" s="160">
        <v>682</v>
      </c>
      <c r="E1574" s="23">
        <f t="shared" si="64"/>
        <v>122.98360655737706</v>
      </c>
      <c r="F1574" s="23">
        <f t="shared" si="65"/>
        <v>559.01639344262298</v>
      </c>
      <c r="G1574" s="61" t="s">
        <v>238</v>
      </c>
      <c r="I1574" s="105"/>
      <c r="J1574" s="104"/>
      <c r="K1574" s="104"/>
      <c r="L1574" s="105"/>
      <c r="M1574" s="104"/>
    </row>
    <row r="1575" spans="1:13" s="70" customFormat="1" ht="36" x14ac:dyDescent="0.3">
      <c r="A1575" s="13" t="s">
        <v>1320</v>
      </c>
      <c r="B1575" s="41" t="s">
        <v>1321</v>
      </c>
      <c r="C1575" s="159" t="s">
        <v>216</v>
      </c>
      <c r="D1575" s="160">
        <v>3198</v>
      </c>
      <c r="E1575" s="23">
        <f t="shared" si="64"/>
        <v>576.68852459016398</v>
      </c>
      <c r="F1575" s="23">
        <f t="shared" si="65"/>
        <v>2621.311475409836</v>
      </c>
      <c r="G1575" s="159" t="s">
        <v>739</v>
      </c>
      <c r="H1575" s="2"/>
      <c r="I1575" s="105"/>
      <c r="J1575" s="104"/>
      <c r="K1575" s="113"/>
      <c r="L1575" s="128"/>
      <c r="M1575" s="104"/>
    </row>
    <row r="1576" spans="1:13" s="70" customFormat="1" ht="36" x14ac:dyDescent="0.3">
      <c r="A1576" s="13" t="s">
        <v>1322</v>
      </c>
      <c r="B1576" s="41" t="s">
        <v>1323</v>
      </c>
      <c r="C1576" s="159" t="s">
        <v>216</v>
      </c>
      <c r="D1576" s="160">
        <v>644</v>
      </c>
      <c r="E1576" s="23">
        <f t="shared" si="64"/>
        <v>116.1311475409836</v>
      </c>
      <c r="F1576" s="23">
        <f t="shared" si="65"/>
        <v>527.86885245901635</v>
      </c>
      <c r="G1576" s="159" t="s">
        <v>739</v>
      </c>
      <c r="H1576" s="2"/>
      <c r="I1576" s="105"/>
      <c r="J1576" s="104"/>
      <c r="K1576" s="113"/>
      <c r="L1576" s="128"/>
      <c r="M1576" s="104"/>
    </row>
    <row r="1577" spans="1:13" s="70" customFormat="1" ht="36" x14ac:dyDescent="0.3">
      <c r="A1577" s="13" t="s">
        <v>1324</v>
      </c>
      <c r="B1577" s="41" t="s">
        <v>1325</v>
      </c>
      <c r="C1577" s="159" t="s">
        <v>216</v>
      </c>
      <c r="D1577" s="160">
        <v>509</v>
      </c>
      <c r="E1577" s="23">
        <f t="shared" si="64"/>
        <v>91.78688524590163</v>
      </c>
      <c r="F1577" s="23">
        <f t="shared" si="65"/>
        <v>417.21311475409834</v>
      </c>
      <c r="G1577" s="159" t="s">
        <v>739</v>
      </c>
      <c r="H1577" s="2"/>
      <c r="I1577" s="105"/>
      <c r="J1577" s="104"/>
      <c r="K1577" s="113"/>
      <c r="L1577" s="128"/>
      <c r="M1577" s="104"/>
    </row>
    <row r="1578" spans="1:13" s="70" customFormat="1" ht="48" x14ac:dyDescent="0.3">
      <c r="A1578" s="13" t="s">
        <v>1326</v>
      </c>
      <c r="B1578" s="41" t="s">
        <v>1327</v>
      </c>
      <c r="C1578" s="159" t="s">
        <v>216</v>
      </c>
      <c r="D1578" s="160">
        <v>129</v>
      </c>
      <c r="E1578" s="23">
        <f t="shared" si="64"/>
        <v>23.262295081967213</v>
      </c>
      <c r="F1578" s="23">
        <f t="shared" si="65"/>
        <v>105.73770491803279</v>
      </c>
      <c r="G1578" s="159" t="s">
        <v>739</v>
      </c>
      <c r="H1578" s="2"/>
      <c r="I1578" s="105"/>
      <c r="J1578" s="104"/>
      <c r="K1578" s="113"/>
      <c r="L1578" s="128"/>
      <c r="M1578" s="104"/>
    </row>
    <row r="1579" spans="1:13" s="70" customFormat="1" ht="36" x14ac:dyDescent="0.3">
      <c r="A1579" s="13" t="s">
        <v>1328</v>
      </c>
      <c r="B1579" s="41" t="s">
        <v>1329</v>
      </c>
      <c r="C1579" s="159" t="s">
        <v>216</v>
      </c>
      <c r="D1579" s="160">
        <v>794</v>
      </c>
      <c r="E1579" s="23">
        <f t="shared" si="64"/>
        <v>143.18032786885246</v>
      </c>
      <c r="F1579" s="23">
        <f t="shared" si="65"/>
        <v>650.81967213114751</v>
      </c>
      <c r="G1579" s="159" t="s">
        <v>739</v>
      </c>
      <c r="H1579" s="2"/>
      <c r="I1579" s="105"/>
      <c r="J1579" s="104"/>
      <c r="K1579" s="113"/>
      <c r="L1579" s="128"/>
      <c r="M1579" s="104"/>
    </row>
    <row r="1580" spans="1:13" s="70" customFormat="1" ht="36" x14ac:dyDescent="0.3">
      <c r="A1580" s="13" t="s">
        <v>1330</v>
      </c>
      <c r="B1580" s="41" t="s">
        <v>1331</v>
      </c>
      <c r="C1580" s="159" t="s">
        <v>216</v>
      </c>
      <c r="D1580" s="160">
        <v>682</v>
      </c>
      <c r="E1580" s="23">
        <f t="shared" si="64"/>
        <v>122.98360655737706</v>
      </c>
      <c r="F1580" s="23">
        <f t="shared" si="65"/>
        <v>559.01639344262298</v>
      </c>
      <c r="G1580" s="159" t="s">
        <v>238</v>
      </c>
      <c r="H1580" s="2"/>
      <c r="I1580" s="105"/>
      <c r="J1580" s="104"/>
      <c r="K1580" s="113"/>
      <c r="L1580" s="128"/>
      <c r="M1580" s="104"/>
    </row>
    <row r="1581" spans="1:13" s="70" customFormat="1" ht="36" x14ac:dyDescent="0.3">
      <c r="A1581" s="59" t="s">
        <v>1332</v>
      </c>
      <c r="B1581" s="60" t="s">
        <v>4402</v>
      </c>
      <c r="C1581" s="61" t="s">
        <v>216</v>
      </c>
      <c r="D1581" s="160">
        <v>682</v>
      </c>
      <c r="E1581" s="23">
        <f t="shared" si="64"/>
        <v>122.98360655737706</v>
      </c>
      <c r="F1581" s="23">
        <f t="shared" si="65"/>
        <v>559.01639344262298</v>
      </c>
      <c r="G1581" s="61" t="s">
        <v>238</v>
      </c>
      <c r="H1581" s="2"/>
      <c r="I1581" s="105"/>
      <c r="J1581" s="104"/>
      <c r="K1581" s="113"/>
      <c r="L1581" s="128"/>
      <c r="M1581" s="104"/>
    </row>
    <row r="1582" spans="1:13" s="70" customFormat="1" ht="36" x14ac:dyDescent="0.3">
      <c r="A1582" s="13" t="s">
        <v>1333</v>
      </c>
      <c r="B1582" s="41" t="s">
        <v>1334</v>
      </c>
      <c r="C1582" s="159" t="s">
        <v>216</v>
      </c>
      <c r="D1582" s="160">
        <v>3093</v>
      </c>
      <c r="E1582" s="23">
        <f t="shared" si="64"/>
        <v>557.7540983606558</v>
      </c>
      <c r="F1582" s="23">
        <f t="shared" si="65"/>
        <v>2535.2459016393445</v>
      </c>
      <c r="G1582" s="159" t="s">
        <v>739</v>
      </c>
      <c r="H1582" s="2"/>
      <c r="I1582" s="105"/>
      <c r="J1582" s="104"/>
      <c r="K1582" s="113"/>
      <c r="L1582" s="128"/>
      <c r="M1582" s="104"/>
    </row>
    <row r="1583" spans="1:13" s="70" customFormat="1" ht="36" x14ac:dyDescent="0.3">
      <c r="A1583" s="13" t="s">
        <v>1335</v>
      </c>
      <c r="B1583" s="41" t="s">
        <v>1336</v>
      </c>
      <c r="C1583" s="159" t="s">
        <v>216</v>
      </c>
      <c r="D1583" s="160">
        <v>3070</v>
      </c>
      <c r="E1583" s="23">
        <f t="shared" si="64"/>
        <v>553.60655737704917</v>
      </c>
      <c r="F1583" s="23">
        <f t="shared" si="65"/>
        <v>2516.3934426229507</v>
      </c>
      <c r="G1583" s="159" t="s">
        <v>739</v>
      </c>
      <c r="H1583" s="2"/>
      <c r="I1583" s="105"/>
      <c r="J1583" s="104"/>
      <c r="K1583" s="113"/>
      <c r="L1583" s="128"/>
      <c r="M1583" s="104"/>
    </row>
    <row r="1584" spans="1:13" s="70" customFormat="1" ht="36" x14ac:dyDescent="0.3">
      <c r="A1584" s="13" t="s">
        <v>1337</v>
      </c>
      <c r="B1584" s="41" t="s">
        <v>1338</v>
      </c>
      <c r="C1584" s="159" t="s">
        <v>216</v>
      </c>
      <c r="D1584" s="160">
        <v>2997</v>
      </c>
      <c r="E1584" s="23">
        <f t="shared" si="64"/>
        <v>540.44262295081978</v>
      </c>
      <c r="F1584" s="23">
        <f t="shared" si="65"/>
        <v>2456.5573770491806</v>
      </c>
      <c r="G1584" s="159" t="s">
        <v>739</v>
      </c>
      <c r="H1584" s="2"/>
      <c r="I1584" s="105"/>
      <c r="J1584" s="104"/>
      <c r="K1584" s="113"/>
      <c r="L1584" s="128"/>
      <c r="M1584" s="104"/>
    </row>
    <row r="1585" spans="1:13" s="70" customFormat="1" ht="36" x14ac:dyDescent="0.3">
      <c r="A1585" s="13" t="s">
        <v>1339</v>
      </c>
      <c r="B1585" s="41" t="s">
        <v>1340</v>
      </c>
      <c r="C1585" s="159" t="s">
        <v>216</v>
      </c>
      <c r="D1585" s="160">
        <v>946</v>
      </c>
      <c r="E1585" s="23">
        <f t="shared" si="64"/>
        <v>170.59016393442624</v>
      </c>
      <c r="F1585" s="23">
        <f t="shared" si="65"/>
        <v>775.40983606557381</v>
      </c>
      <c r="G1585" s="159" t="s">
        <v>238</v>
      </c>
      <c r="H1585" s="2"/>
      <c r="I1585" s="105"/>
      <c r="J1585" s="104"/>
      <c r="K1585" s="113"/>
      <c r="L1585" s="128"/>
      <c r="M1585" s="104"/>
    </row>
    <row r="1586" spans="1:13" s="70" customFormat="1" ht="45.6" x14ac:dyDescent="0.3">
      <c r="A1586" s="39" t="s">
        <v>1341</v>
      </c>
      <c r="B1586" s="40" t="s">
        <v>1342</v>
      </c>
      <c r="C1586" s="30" t="s">
        <v>216</v>
      </c>
      <c r="D1586" s="31">
        <v>682</v>
      </c>
      <c r="E1586" s="44">
        <f t="shared" si="64"/>
        <v>122.98360655737706</v>
      </c>
      <c r="F1586" s="44">
        <f t="shared" si="65"/>
        <v>559.01639344262298</v>
      </c>
      <c r="G1586" s="30" t="s">
        <v>238</v>
      </c>
      <c r="H1586" s="2"/>
      <c r="I1586" s="105"/>
      <c r="J1586" s="104"/>
      <c r="K1586" s="113"/>
      <c r="L1586" s="128"/>
      <c r="M1586" s="104"/>
    </row>
    <row r="1587" spans="1:13" s="70" customFormat="1" ht="36" x14ac:dyDescent="0.3">
      <c r="A1587" s="13" t="s">
        <v>1343</v>
      </c>
      <c r="B1587" s="41" t="s">
        <v>1344</v>
      </c>
      <c r="C1587" s="159" t="s">
        <v>216</v>
      </c>
      <c r="D1587" s="160">
        <v>3014</v>
      </c>
      <c r="E1587" s="23">
        <f t="shared" si="64"/>
        <v>543.50819672131149</v>
      </c>
      <c r="F1587" s="23">
        <f t="shared" si="65"/>
        <v>2470.4918032786886</v>
      </c>
      <c r="G1587" s="159" t="s">
        <v>739</v>
      </c>
      <c r="H1587" s="2"/>
      <c r="I1587" s="105"/>
      <c r="J1587" s="104"/>
      <c r="K1587" s="113"/>
      <c r="L1587" s="128"/>
      <c r="M1587" s="104"/>
    </row>
    <row r="1588" spans="1:13" s="70" customFormat="1" ht="45.6" x14ac:dyDescent="0.3">
      <c r="A1588" s="39" t="s">
        <v>1345</v>
      </c>
      <c r="B1588" s="40" t="s">
        <v>1346</v>
      </c>
      <c r="C1588" s="30" t="s">
        <v>216</v>
      </c>
      <c r="D1588" s="31">
        <v>682</v>
      </c>
      <c r="E1588" s="44">
        <f t="shared" si="64"/>
        <v>122.98360655737706</v>
      </c>
      <c r="F1588" s="44">
        <f t="shared" si="65"/>
        <v>559.01639344262298</v>
      </c>
      <c r="G1588" s="30" t="s">
        <v>238</v>
      </c>
      <c r="H1588" s="2"/>
      <c r="I1588" s="105"/>
      <c r="J1588" s="104"/>
      <c r="K1588" s="113"/>
      <c r="L1588" s="128"/>
      <c r="M1588" s="104"/>
    </row>
    <row r="1589" spans="1:13" s="70" customFormat="1" ht="36" x14ac:dyDescent="0.3">
      <c r="A1589" s="13" t="s">
        <v>1347</v>
      </c>
      <c r="B1589" s="41" t="s">
        <v>1348</v>
      </c>
      <c r="C1589" s="159" t="s">
        <v>216</v>
      </c>
      <c r="D1589" s="160">
        <v>1795</v>
      </c>
      <c r="E1589" s="23">
        <f t="shared" si="64"/>
        <v>323.68852459016392</v>
      </c>
      <c r="F1589" s="23">
        <f t="shared" si="65"/>
        <v>1471.311475409836</v>
      </c>
      <c r="G1589" s="159"/>
      <c r="H1589" s="2"/>
      <c r="I1589" s="105"/>
      <c r="J1589" s="104"/>
      <c r="K1589" s="113"/>
      <c r="L1589" s="128"/>
      <c r="M1589" s="104"/>
    </row>
    <row r="1590" spans="1:13" s="70" customFormat="1" ht="36" x14ac:dyDescent="0.3">
      <c r="A1590" s="59" t="s">
        <v>1349</v>
      </c>
      <c r="B1590" s="60" t="s">
        <v>1350</v>
      </c>
      <c r="C1590" s="61" t="s">
        <v>216</v>
      </c>
      <c r="D1590" s="160">
        <v>906</v>
      </c>
      <c r="E1590" s="23">
        <f t="shared" si="64"/>
        <v>163.37704918032787</v>
      </c>
      <c r="F1590" s="23">
        <f t="shared" si="65"/>
        <v>742.62295081967216</v>
      </c>
      <c r="G1590" s="61"/>
      <c r="H1590" s="2"/>
      <c r="I1590" s="105"/>
      <c r="J1590" s="104"/>
      <c r="K1590" s="113"/>
      <c r="L1590" s="128"/>
      <c r="M1590" s="104"/>
    </row>
    <row r="1591" spans="1:13" ht="36" x14ac:dyDescent="0.3">
      <c r="A1591" s="13" t="s">
        <v>1351</v>
      </c>
      <c r="B1591" s="41" t="s">
        <v>1352</v>
      </c>
      <c r="C1591" s="159" t="s">
        <v>216</v>
      </c>
      <c r="D1591" s="160">
        <v>3198</v>
      </c>
      <c r="E1591" s="23">
        <f t="shared" si="64"/>
        <v>576.68852459016398</v>
      </c>
      <c r="F1591" s="23">
        <f t="shared" si="65"/>
        <v>2621.311475409836</v>
      </c>
      <c r="G1591" s="159" t="s">
        <v>739</v>
      </c>
      <c r="I1591" s="105"/>
      <c r="J1591" s="104"/>
      <c r="K1591" s="104"/>
      <c r="L1591" s="105"/>
      <c r="M1591" s="104"/>
    </row>
    <row r="1592" spans="1:13" ht="36" x14ac:dyDescent="0.3">
      <c r="A1592" s="13" t="s">
        <v>1353</v>
      </c>
      <c r="B1592" s="41" t="s">
        <v>1354</v>
      </c>
      <c r="C1592" s="159" t="s">
        <v>216</v>
      </c>
      <c r="D1592" s="160">
        <v>3126</v>
      </c>
      <c r="E1592" s="23">
        <f t="shared" si="64"/>
        <v>563.70491803278696</v>
      </c>
      <c r="F1592" s="23">
        <f t="shared" si="65"/>
        <v>2562.2950819672133</v>
      </c>
      <c r="G1592" s="159" t="s">
        <v>739</v>
      </c>
      <c r="I1592" s="105"/>
      <c r="J1592" s="104"/>
      <c r="K1592" s="104"/>
      <c r="L1592" s="105"/>
      <c r="M1592" s="104"/>
    </row>
    <row r="1593" spans="1:13" s="71" customFormat="1" ht="36" x14ac:dyDescent="0.3">
      <c r="A1593" s="13" t="s">
        <v>1355</v>
      </c>
      <c r="B1593" s="41" t="s">
        <v>1356</v>
      </c>
      <c r="C1593" s="159" t="s">
        <v>216</v>
      </c>
      <c r="D1593" s="160">
        <v>4552</v>
      </c>
      <c r="E1593" s="23">
        <f t="shared" si="64"/>
        <v>820.85245901639348</v>
      </c>
      <c r="F1593" s="23">
        <f t="shared" si="65"/>
        <v>3731.1475409836066</v>
      </c>
      <c r="G1593" s="159" t="s">
        <v>739</v>
      </c>
      <c r="H1593" s="2"/>
      <c r="I1593" s="105"/>
      <c r="J1593" s="104"/>
      <c r="K1593" s="114"/>
      <c r="L1593" s="129"/>
      <c r="M1593" s="104"/>
    </row>
    <row r="1594" spans="1:13" ht="36" x14ac:dyDescent="0.3">
      <c r="A1594" s="13" t="s">
        <v>1357</v>
      </c>
      <c r="B1594" s="41" t="s">
        <v>1358</v>
      </c>
      <c r="C1594" s="159" t="s">
        <v>216</v>
      </c>
      <c r="D1594" s="160">
        <v>1628</v>
      </c>
      <c r="E1594" s="23">
        <f t="shared" si="64"/>
        <v>293.57377049180326</v>
      </c>
      <c r="F1594" s="23">
        <f t="shared" si="65"/>
        <v>1334.4262295081967</v>
      </c>
      <c r="G1594" s="159" t="s">
        <v>241</v>
      </c>
      <c r="I1594" s="105"/>
      <c r="J1594" s="104"/>
      <c r="K1594" s="104"/>
      <c r="L1594" s="105"/>
      <c r="M1594" s="104"/>
    </row>
    <row r="1595" spans="1:13" ht="36" x14ac:dyDescent="0.3">
      <c r="A1595" s="13" t="s">
        <v>1359</v>
      </c>
      <c r="B1595" s="41" t="s">
        <v>1360</v>
      </c>
      <c r="C1595" s="159" t="s">
        <v>216</v>
      </c>
      <c r="D1595" s="160">
        <v>1628</v>
      </c>
      <c r="E1595" s="23">
        <f t="shared" si="64"/>
        <v>293.57377049180326</v>
      </c>
      <c r="F1595" s="23">
        <f t="shared" si="65"/>
        <v>1334.4262295081967</v>
      </c>
      <c r="G1595" s="159" t="s">
        <v>241</v>
      </c>
      <c r="I1595" s="105"/>
      <c r="J1595" s="104"/>
      <c r="K1595" s="104"/>
      <c r="L1595" s="105"/>
      <c r="M1595" s="104"/>
    </row>
    <row r="1596" spans="1:13" ht="36" x14ac:dyDescent="0.3">
      <c r="A1596" s="13" t="s">
        <v>1361</v>
      </c>
      <c r="B1596" s="41" t="s">
        <v>4403</v>
      </c>
      <c r="C1596" s="159" t="s">
        <v>216</v>
      </c>
      <c r="D1596" s="160">
        <v>1655</v>
      </c>
      <c r="E1596" s="23">
        <f t="shared" si="64"/>
        <v>298.44262295081967</v>
      </c>
      <c r="F1596" s="23">
        <f t="shared" si="65"/>
        <v>1356.5573770491803</v>
      </c>
      <c r="G1596" s="159" t="s">
        <v>241</v>
      </c>
      <c r="I1596" s="105"/>
      <c r="J1596" s="104"/>
      <c r="K1596" s="104"/>
      <c r="L1596" s="105"/>
      <c r="M1596" s="104"/>
    </row>
    <row r="1597" spans="1:13" ht="36" x14ac:dyDescent="0.3">
      <c r="A1597" s="13" t="s">
        <v>1362</v>
      </c>
      <c r="B1597" s="41" t="s">
        <v>1363</v>
      </c>
      <c r="C1597" s="159" t="s">
        <v>216</v>
      </c>
      <c r="D1597" s="160">
        <v>1885</v>
      </c>
      <c r="E1597" s="23">
        <f t="shared" si="64"/>
        <v>339.91803278688525</v>
      </c>
      <c r="F1597" s="23">
        <f t="shared" si="65"/>
        <v>1545.0819672131147</v>
      </c>
      <c r="G1597" s="159" t="s">
        <v>241</v>
      </c>
      <c r="I1597" s="105"/>
      <c r="J1597" s="104"/>
      <c r="K1597" s="104"/>
      <c r="L1597" s="105"/>
      <c r="M1597" s="104"/>
    </row>
    <row r="1598" spans="1:13" ht="36" x14ac:dyDescent="0.3">
      <c r="A1598" s="13" t="s">
        <v>1364</v>
      </c>
      <c r="B1598" s="41" t="s">
        <v>1365</v>
      </c>
      <c r="C1598" s="159" t="s">
        <v>216</v>
      </c>
      <c r="D1598" s="160">
        <v>1628</v>
      </c>
      <c r="E1598" s="23">
        <f t="shared" si="64"/>
        <v>293.57377049180326</v>
      </c>
      <c r="F1598" s="23">
        <f t="shared" si="65"/>
        <v>1334.4262295081967</v>
      </c>
      <c r="G1598" s="159" t="s">
        <v>241</v>
      </c>
      <c r="I1598" s="105"/>
      <c r="J1598" s="104"/>
      <c r="K1598" s="104"/>
      <c r="L1598" s="105"/>
      <c r="M1598" s="104"/>
    </row>
    <row r="1599" spans="1:13" ht="36" x14ac:dyDescent="0.3">
      <c r="A1599" s="13" t="s">
        <v>1366</v>
      </c>
      <c r="B1599" s="41" t="s">
        <v>1367</v>
      </c>
      <c r="C1599" s="159" t="s">
        <v>216</v>
      </c>
      <c r="D1599" s="160">
        <v>1320</v>
      </c>
      <c r="E1599" s="23">
        <f t="shared" si="64"/>
        <v>238.03278688524588</v>
      </c>
      <c r="F1599" s="23">
        <f t="shared" si="65"/>
        <v>1081.967213114754</v>
      </c>
      <c r="G1599" s="159" t="s">
        <v>238</v>
      </c>
      <c r="I1599" s="105"/>
      <c r="J1599" s="104"/>
      <c r="K1599" s="104"/>
      <c r="L1599" s="105"/>
      <c r="M1599" s="104"/>
    </row>
    <row r="1600" spans="1:13" ht="36" x14ac:dyDescent="0.3">
      <c r="A1600" s="13" t="s">
        <v>1368</v>
      </c>
      <c r="B1600" s="41" t="s">
        <v>1369</v>
      </c>
      <c r="C1600" s="159" t="s">
        <v>216</v>
      </c>
      <c r="D1600" s="160">
        <v>1510</v>
      </c>
      <c r="E1600" s="23">
        <f t="shared" si="64"/>
        <v>272.29508196721315</v>
      </c>
      <c r="F1600" s="23">
        <f t="shared" si="65"/>
        <v>1237.704918032787</v>
      </c>
      <c r="G1600" s="159" t="s">
        <v>241</v>
      </c>
      <c r="I1600" s="105"/>
      <c r="J1600" s="104"/>
      <c r="K1600" s="104"/>
      <c r="L1600" s="105"/>
      <c r="M1600" s="104"/>
    </row>
    <row r="1601" spans="1:13" ht="36" x14ac:dyDescent="0.3">
      <c r="A1601" s="13" t="s">
        <v>1370</v>
      </c>
      <c r="B1601" s="41" t="s">
        <v>1371</v>
      </c>
      <c r="C1601" s="159" t="s">
        <v>216</v>
      </c>
      <c r="D1601" s="160">
        <v>1666</v>
      </c>
      <c r="E1601" s="23">
        <f t="shared" si="64"/>
        <v>300.42622950819674</v>
      </c>
      <c r="F1601" s="23">
        <f t="shared" si="65"/>
        <v>1365.5737704918033</v>
      </c>
      <c r="G1601" s="159" t="s">
        <v>241</v>
      </c>
      <c r="I1601" s="105"/>
      <c r="J1601" s="104"/>
      <c r="K1601" s="104"/>
      <c r="L1601" s="105"/>
      <c r="M1601" s="104"/>
    </row>
    <row r="1602" spans="1:13" ht="36" x14ac:dyDescent="0.3">
      <c r="A1602" s="13" t="s">
        <v>2727</v>
      </c>
      <c r="B1602" s="41" t="s">
        <v>1372</v>
      </c>
      <c r="C1602" s="159" t="s">
        <v>216</v>
      </c>
      <c r="D1602" s="160">
        <v>1482</v>
      </c>
      <c r="E1602" s="23">
        <f t="shared" si="64"/>
        <v>267.24590163934425</v>
      </c>
      <c r="F1602" s="23">
        <f t="shared" si="65"/>
        <v>1214.7540983606557</v>
      </c>
      <c r="G1602" s="159"/>
      <c r="I1602" s="105"/>
      <c r="J1602" s="104"/>
      <c r="K1602" s="104"/>
      <c r="L1602" s="105"/>
      <c r="M1602" s="104"/>
    </row>
    <row r="1603" spans="1:13" ht="72" x14ac:dyDescent="0.3">
      <c r="A1603" s="13" t="s">
        <v>1373</v>
      </c>
      <c r="B1603" s="41" t="s">
        <v>2772</v>
      </c>
      <c r="C1603" s="159" t="s">
        <v>216</v>
      </c>
      <c r="D1603" s="160">
        <v>10087</v>
      </c>
      <c r="E1603" s="23">
        <f t="shared" ref="E1603:E1614" si="66">D1603/1.22*0.22</f>
        <v>1818.967213114754</v>
      </c>
      <c r="F1603" s="23">
        <f t="shared" ref="F1603:F1614" si="67">D1603/1.22</f>
        <v>8268.0327868852455</v>
      </c>
      <c r="G1603" s="159" t="s">
        <v>739</v>
      </c>
      <c r="I1603" s="105"/>
      <c r="J1603" s="104"/>
      <c r="K1603" s="104"/>
      <c r="L1603" s="105"/>
      <c r="M1603" s="104"/>
    </row>
    <row r="1604" spans="1:13" ht="48" x14ac:dyDescent="0.3">
      <c r="A1604" s="13" t="s">
        <v>2728</v>
      </c>
      <c r="B1604" s="41" t="s">
        <v>1374</v>
      </c>
      <c r="C1604" s="159" t="s">
        <v>216</v>
      </c>
      <c r="D1604" s="160">
        <v>828</v>
      </c>
      <c r="E1604" s="23">
        <f t="shared" si="66"/>
        <v>149.31147540983608</v>
      </c>
      <c r="F1604" s="23">
        <f t="shared" si="67"/>
        <v>678.68852459016398</v>
      </c>
      <c r="G1604" s="159" t="s">
        <v>739</v>
      </c>
      <c r="I1604" s="105"/>
      <c r="J1604" s="104"/>
      <c r="K1604" s="104"/>
      <c r="L1604" s="105"/>
      <c r="M1604" s="104"/>
    </row>
    <row r="1605" spans="1:13" ht="34.200000000000003" x14ac:dyDescent="0.3">
      <c r="A1605" s="90" t="s">
        <v>1375</v>
      </c>
      <c r="B1605" s="147" t="s">
        <v>1376</v>
      </c>
      <c r="C1605" s="42" t="s">
        <v>216</v>
      </c>
      <c r="D1605" s="43">
        <v>2220</v>
      </c>
      <c r="E1605" s="44">
        <f t="shared" si="66"/>
        <v>400.32786885245901</v>
      </c>
      <c r="F1605" s="44">
        <f t="shared" si="67"/>
        <v>1819.672131147541</v>
      </c>
      <c r="G1605" s="42" t="s">
        <v>739</v>
      </c>
      <c r="I1605" s="105"/>
      <c r="J1605" s="104"/>
      <c r="K1605" s="104"/>
      <c r="L1605" s="105"/>
      <c r="M1605" s="104"/>
    </row>
    <row r="1606" spans="1:13" ht="34.200000000000003" x14ac:dyDescent="0.3">
      <c r="A1606" s="90" t="s">
        <v>1377</v>
      </c>
      <c r="B1606" s="147" t="s">
        <v>1378</v>
      </c>
      <c r="C1606" s="42" t="s">
        <v>216</v>
      </c>
      <c r="D1606" s="43">
        <v>4200</v>
      </c>
      <c r="E1606" s="44">
        <f t="shared" si="66"/>
        <v>757.37704918032784</v>
      </c>
      <c r="F1606" s="44">
        <f t="shared" si="67"/>
        <v>3442.622950819672</v>
      </c>
      <c r="G1606" s="42" t="s">
        <v>739</v>
      </c>
      <c r="I1606" s="105"/>
      <c r="J1606" s="104"/>
      <c r="K1606" s="104"/>
      <c r="L1606" s="105"/>
      <c r="M1606" s="104"/>
    </row>
    <row r="1607" spans="1:13" ht="36" x14ac:dyDescent="0.3">
      <c r="A1607" s="13" t="s">
        <v>1379</v>
      </c>
      <c r="B1607" s="41" t="s">
        <v>1380</v>
      </c>
      <c r="C1607" s="159" t="s">
        <v>216</v>
      </c>
      <c r="D1607" s="160">
        <v>3115</v>
      </c>
      <c r="E1607" s="23">
        <f t="shared" si="66"/>
        <v>561.72131147540983</v>
      </c>
      <c r="F1607" s="23">
        <f t="shared" si="67"/>
        <v>2553.2786885245901</v>
      </c>
      <c r="G1607" s="159" t="s">
        <v>739</v>
      </c>
      <c r="I1607" s="105"/>
      <c r="J1607" s="104"/>
      <c r="K1607" s="104"/>
      <c r="L1607" s="105"/>
      <c r="M1607" s="104"/>
    </row>
    <row r="1608" spans="1:13" ht="36" x14ac:dyDescent="0.3">
      <c r="A1608" s="13" t="s">
        <v>1381</v>
      </c>
      <c r="B1608" s="41" t="s">
        <v>1382</v>
      </c>
      <c r="C1608" s="159" t="s">
        <v>216</v>
      </c>
      <c r="D1608" s="160">
        <v>3053</v>
      </c>
      <c r="E1608" s="23">
        <f t="shared" si="66"/>
        <v>550.54098360655735</v>
      </c>
      <c r="F1608" s="23">
        <f t="shared" si="67"/>
        <v>2502.4590163934427</v>
      </c>
      <c r="G1608" s="159" t="s">
        <v>739</v>
      </c>
      <c r="I1608" s="105"/>
      <c r="J1608" s="104"/>
      <c r="K1608" s="104"/>
      <c r="L1608" s="105"/>
      <c r="M1608" s="104"/>
    </row>
    <row r="1609" spans="1:13" ht="36" x14ac:dyDescent="0.3">
      <c r="A1609" s="13" t="s">
        <v>1383</v>
      </c>
      <c r="B1609" s="41" t="s">
        <v>1384</v>
      </c>
      <c r="C1609" s="159" t="s">
        <v>216</v>
      </c>
      <c r="D1609" s="160">
        <v>3120</v>
      </c>
      <c r="E1609" s="23">
        <f t="shared" si="66"/>
        <v>562.62295081967216</v>
      </c>
      <c r="F1609" s="23">
        <f t="shared" si="67"/>
        <v>2557.377049180328</v>
      </c>
      <c r="G1609" s="159" t="s">
        <v>739</v>
      </c>
      <c r="I1609" s="105"/>
      <c r="J1609" s="104"/>
      <c r="K1609" s="104"/>
      <c r="L1609" s="105"/>
      <c r="M1609" s="104"/>
    </row>
    <row r="1610" spans="1:13" ht="36" x14ac:dyDescent="0.3">
      <c r="A1610" s="13" t="s">
        <v>1385</v>
      </c>
      <c r="B1610" s="41" t="s">
        <v>1386</v>
      </c>
      <c r="C1610" s="159" t="s">
        <v>216</v>
      </c>
      <c r="D1610" s="160">
        <v>3093</v>
      </c>
      <c r="E1610" s="23">
        <f t="shared" si="66"/>
        <v>557.7540983606558</v>
      </c>
      <c r="F1610" s="23">
        <f t="shared" si="67"/>
        <v>2535.2459016393445</v>
      </c>
      <c r="G1610" s="159" t="s">
        <v>739</v>
      </c>
      <c r="I1610" s="105"/>
      <c r="J1610" s="104"/>
      <c r="K1610" s="104"/>
      <c r="L1610" s="105"/>
      <c r="M1610" s="104"/>
    </row>
    <row r="1611" spans="1:13" ht="60" x14ac:dyDescent="0.3">
      <c r="A1611" s="13" t="s">
        <v>1387</v>
      </c>
      <c r="B1611" s="41" t="s">
        <v>1388</v>
      </c>
      <c r="C1611" s="159" t="s">
        <v>216</v>
      </c>
      <c r="D1611" s="160">
        <v>5513</v>
      </c>
      <c r="E1611" s="23">
        <f t="shared" si="66"/>
        <v>994.14754098360652</v>
      </c>
      <c r="F1611" s="23">
        <f t="shared" si="67"/>
        <v>4518.8524590163934</v>
      </c>
      <c r="G1611" s="159" t="s">
        <v>739</v>
      </c>
      <c r="I1611" s="105"/>
      <c r="J1611" s="104"/>
      <c r="K1611" s="104"/>
      <c r="L1611" s="105"/>
      <c r="M1611" s="104"/>
    </row>
    <row r="1612" spans="1:13" ht="72" x14ac:dyDescent="0.3">
      <c r="A1612" s="13" t="s">
        <v>1389</v>
      </c>
      <c r="B1612" s="41" t="s">
        <v>1390</v>
      </c>
      <c r="C1612" s="159" t="s">
        <v>216</v>
      </c>
      <c r="D1612" s="160">
        <v>2847</v>
      </c>
      <c r="E1612" s="23">
        <f t="shared" si="66"/>
        <v>513.39344262295083</v>
      </c>
      <c r="F1612" s="23">
        <f t="shared" si="67"/>
        <v>2333.6065573770493</v>
      </c>
      <c r="G1612" s="159" t="s">
        <v>739</v>
      </c>
      <c r="I1612" s="105"/>
      <c r="J1612" s="104"/>
      <c r="K1612" s="104"/>
      <c r="L1612" s="105"/>
      <c r="M1612" s="104"/>
    </row>
    <row r="1613" spans="1:13" ht="36" x14ac:dyDescent="0.3">
      <c r="A1613" s="13" t="s">
        <v>2729</v>
      </c>
      <c r="B1613" s="41" t="s">
        <v>1391</v>
      </c>
      <c r="C1613" s="159" t="s">
        <v>216</v>
      </c>
      <c r="D1613" s="160">
        <v>1169</v>
      </c>
      <c r="E1613" s="23">
        <f t="shared" si="66"/>
        <v>210.80327868852461</v>
      </c>
      <c r="F1613" s="23">
        <f t="shared" si="67"/>
        <v>958.19672131147547</v>
      </c>
      <c r="G1613" s="159" t="s">
        <v>739</v>
      </c>
      <c r="I1613" s="105"/>
      <c r="J1613" s="104"/>
      <c r="K1613" s="104"/>
      <c r="L1613" s="105"/>
      <c r="M1613" s="104"/>
    </row>
    <row r="1614" spans="1:13" ht="36" x14ac:dyDescent="0.3">
      <c r="A1614" s="13" t="s">
        <v>2730</v>
      </c>
      <c r="B1614" s="41" t="s">
        <v>1392</v>
      </c>
      <c r="C1614" s="159" t="s">
        <v>216</v>
      </c>
      <c r="D1614" s="160">
        <v>1292</v>
      </c>
      <c r="E1614" s="23">
        <f t="shared" si="66"/>
        <v>232.98360655737704</v>
      </c>
      <c r="F1614" s="23">
        <f t="shared" si="67"/>
        <v>1059.016393442623</v>
      </c>
      <c r="G1614" s="159" t="s">
        <v>739</v>
      </c>
      <c r="I1614" s="105"/>
      <c r="J1614" s="104"/>
      <c r="K1614" s="104"/>
      <c r="L1614" s="105"/>
      <c r="M1614" s="104"/>
    </row>
    <row r="1615" spans="1:13" ht="14.4" x14ac:dyDescent="0.3">
      <c r="A1615" s="154" t="s">
        <v>1393</v>
      </c>
      <c r="B1615" s="251" t="s">
        <v>1394</v>
      </c>
      <c r="C1615" s="240"/>
      <c r="D1615" s="240"/>
      <c r="E1615" s="240"/>
      <c r="F1615" s="240"/>
      <c r="G1615" s="241"/>
      <c r="I1615" s="105"/>
      <c r="J1615" s="104"/>
      <c r="K1615" s="104"/>
      <c r="L1615" s="105"/>
      <c r="M1615" s="104"/>
    </row>
    <row r="1616" spans="1:13" ht="24" x14ac:dyDescent="0.3">
      <c r="A1616" s="13" t="s">
        <v>1395</v>
      </c>
      <c r="B1616" s="41" t="s">
        <v>1396</v>
      </c>
      <c r="C1616" s="159" t="s">
        <v>216</v>
      </c>
      <c r="D1616" s="160">
        <v>313</v>
      </c>
      <c r="E1616" s="23">
        <f>D1616/1.22*0.22</f>
        <v>56.442622950819676</v>
      </c>
      <c r="F1616" s="23">
        <f>D1616/1.22</f>
        <v>256.55737704918033</v>
      </c>
      <c r="G1616" s="159" t="s">
        <v>739</v>
      </c>
      <c r="I1616" s="105"/>
      <c r="J1616" s="104"/>
      <c r="K1616" s="104"/>
      <c r="L1616" s="105"/>
      <c r="M1616" s="104"/>
    </row>
    <row r="1617" spans="1:13" ht="36" x14ac:dyDescent="0.3">
      <c r="A1617" s="13" t="s">
        <v>1397</v>
      </c>
      <c r="B1617" s="41" t="s">
        <v>1398</v>
      </c>
      <c r="C1617" s="159" t="s">
        <v>216</v>
      </c>
      <c r="D1617" s="160">
        <v>398</v>
      </c>
      <c r="E1617" s="23">
        <f t="shared" ref="E1617:E1632" si="68">D1617/1.22*0.22</f>
        <v>71.770491803278688</v>
      </c>
      <c r="F1617" s="23">
        <f t="shared" ref="F1617:F1632" si="69">D1617/1.22</f>
        <v>326.22950819672133</v>
      </c>
      <c r="G1617" s="159" t="s">
        <v>739</v>
      </c>
      <c r="I1617" s="105"/>
      <c r="J1617" s="104"/>
      <c r="K1617" s="104"/>
      <c r="L1617" s="105"/>
      <c r="M1617" s="104"/>
    </row>
    <row r="1618" spans="1:13" ht="24" x14ac:dyDescent="0.3">
      <c r="A1618" s="13" t="s">
        <v>1399</v>
      </c>
      <c r="B1618" s="41" t="s">
        <v>1400</v>
      </c>
      <c r="C1618" s="159" t="s">
        <v>216</v>
      </c>
      <c r="D1618" s="160">
        <v>1342</v>
      </c>
      <c r="E1618" s="23">
        <f t="shared" si="68"/>
        <v>242</v>
      </c>
      <c r="F1618" s="23">
        <f t="shared" si="69"/>
        <v>1100</v>
      </c>
      <c r="G1618" s="159" t="s">
        <v>739</v>
      </c>
      <c r="I1618" s="105"/>
      <c r="J1618" s="104"/>
      <c r="K1618" s="104"/>
      <c r="L1618" s="105"/>
      <c r="M1618" s="104"/>
    </row>
    <row r="1619" spans="1:13" ht="24" x14ac:dyDescent="0.3">
      <c r="A1619" s="13" t="s">
        <v>1401</v>
      </c>
      <c r="B1619" s="41" t="s">
        <v>1402</v>
      </c>
      <c r="C1619" s="159" t="s">
        <v>216</v>
      </c>
      <c r="D1619" s="160">
        <v>1829</v>
      </c>
      <c r="E1619" s="23">
        <f t="shared" si="68"/>
        <v>329.81967213114757</v>
      </c>
      <c r="F1619" s="23">
        <f t="shared" si="69"/>
        <v>1499.1803278688526</v>
      </c>
      <c r="G1619" s="159" t="s">
        <v>238</v>
      </c>
      <c r="I1619" s="105"/>
      <c r="J1619" s="104"/>
      <c r="K1619" s="104"/>
      <c r="L1619" s="105"/>
      <c r="M1619" s="104"/>
    </row>
    <row r="1620" spans="1:13" ht="24" x14ac:dyDescent="0.3">
      <c r="A1620" s="13" t="s">
        <v>1403</v>
      </c>
      <c r="B1620" s="41" t="s">
        <v>1404</v>
      </c>
      <c r="C1620" s="159" t="s">
        <v>216</v>
      </c>
      <c r="D1620" s="160">
        <v>1029</v>
      </c>
      <c r="E1620" s="23">
        <f t="shared" si="68"/>
        <v>185.55737704918033</v>
      </c>
      <c r="F1620" s="23">
        <f t="shared" si="69"/>
        <v>843.44262295081967</v>
      </c>
      <c r="G1620" s="159" t="s">
        <v>238</v>
      </c>
      <c r="I1620" s="105"/>
      <c r="J1620" s="104"/>
      <c r="K1620" s="104"/>
      <c r="L1620" s="105"/>
      <c r="M1620" s="104"/>
    </row>
    <row r="1621" spans="1:13" ht="36" x14ac:dyDescent="0.3">
      <c r="A1621" s="13" t="s">
        <v>1405</v>
      </c>
      <c r="B1621" s="41" t="s">
        <v>1406</v>
      </c>
      <c r="C1621" s="159" t="s">
        <v>216</v>
      </c>
      <c r="D1621" s="160">
        <v>2527</v>
      </c>
      <c r="E1621" s="23">
        <f t="shared" si="68"/>
        <v>455.68852459016392</v>
      </c>
      <c r="F1621" s="23">
        <f t="shared" si="69"/>
        <v>2071.311475409836</v>
      </c>
      <c r="G1621" s="159" t="s">
        <v>739</v>
      </c>
      <c r="I1621" s="105"/>
      <c r="J1621" s="104"/>
      <c r="K1621" s="104"/>
      <c r="L1621" s="105"/>
      <c r="M1621" s="104"/>
    </row>
    <row r="1622" spans="1:13" ht="34.200000000000003" x14ac:dyDescent="0.3">
      <c r="A1622" s="90" t="s">
        <v>1407</v>
      </c>
      <c r="B1622" s="147" t="s">
        <v>1408</v>
      </c>
      <c r="C1622" s="42" t="s">
        <v>216</v>
      </c>
      <c r="D1622" s="43">
        <v>391</v>
      </c>
      <c r="E1622" s="44">
        <f t="shared" si="68"/>
        <v>70.508196721311478</v>
      </c>
      <c r="F1622" s="44">
        <f t="shared" si="69"/>
        <v>320.49180327868851</v>
      </c>
      <c r="G1622" s="42" t="s">
        <v>739</v>
      </c>
      <c r="I1622" s="105"/>
      <c r="J1622" s="104"/>
      <c r="K1622" s="104"/>
      <c r="L1622" s="105"/>
      <c r="M1622" s="104"/>
    </row>
    <row r="1623" spans="1:13" ht="36" x14ac:dyDescent="0.3">
      <c r="A1623" s="13" t="s">
        <v>1409</v>
      </c>
      <c r="B1623" s="41" t="s">
        <v>1410</v>
      </c>
      <c r="C1623" s="159" t="s">
        <v>216</v>
      </c>
      <c r="D1623" s="160">
        <v>1174</v>
      </c>
      <c r="E1623" s="23">
        <f t="shared" si="68"/>
        <v>211.70491803278691</v>
      </c>
      <c r="F1623" s="23">
        <f t="shared" si="69"/>
        <v>962.29508196721315</v>
      </c>
      <c r="G1623" s="159" t="s">
        <v>739</v>
      </c>
      <c r="I1623" s="105"/>
      <c r="J1623" s="104"/>
      <c r="K1623" s="104"/>
      <c r="L1623" s="105"/>
      <c r="M1623" s="104"/>
    </row>
    <row r="1624" spans="1:13" ht="24" x14ac:dyDescent="0.3">
      <c r="A1624" s="13" t="s">
        <v>1411</v>
      </c>
      <c r="B1624" s="41" t="s">
        <v>1412</v>
      </c>
      <c r="C1624" s="159" t="s">
        <v>216</v>
      </c>
      <c r="D1624" s="160">
        <v>1169</v>
      </c>
      <c r="E1624" s="23">
        <f t="shared" si="68"/>
        <v>210.80327868852461</v>
      </c>
      <c r="F1624" s="23">
        <f t="shared" si="69"/>
        <v>958.19672131147547</v>
      </c>
      <c r="G1624" s="159" t="s">
        <v>739</v>
      </c>
      <c r="I1624" s="105"/>
      <c r="J1624" s="104"/>
      <c r="K1624" s="104"/>
      <c r="L1624" s="105"/>
      <c r="M1624" s="104"/>
    </row>
    <row r="1625" spans="1:13" ht="36" x14ac:dyDescent="0.3">
      <c r="A1625" s="13" t="s">
        <v>1413</v>
      </c>
      <c r="B1625" s="41" t="s">
        <v>1414</v>
      </c>
      <c r="C1625" s="159" t="s">
        <v>216</v>
      </c>
      <c r="D1625" s="160">
        <v>722</v>
      </c>
      <c r="E1625" s="23">
        <f t="shared" si="68"/>
        <v>130.19672131147541</v>
      </c>
      <c r="F1625" s="23">
        <f t="shared" si="69"/>
        <v>591.80327868852464</v>
      </c>
      <c r="G1625" s="159" t="s">
        <v>739</v>
      </c>
      <c r="I1625" s="105"/>
      <c r="J1625" s="104"/>
      <c r="K1625" s="104"/>
      <c r="L1625" s="105"/>
      <c r="M1625" s="104"/>
    </row>
    <row r="1626" spans="1:13" ht="24" x14ac:dyDescent="0.3">
      <c r="A1626" s="13" t="s">
        <v>1415</v>
      </c>
      <c r="B1626" s="41" t="s">
        <v>1416</v>
      </c>
      <c r="C1626" s="159" t="s">
        <v>216</v>
      </c>
      <c r="D1626" s="160">
        <v>745</v>
      </c>
      <c r="E1626" s="23">
        <f t="shared" si="68"/>
        <v>134.34426229508196</v>
      </c>
      <c r="F1626" s="23">
        <f t="shared" si="69"/>
        <v>610.65573770491801</v>
      </c>
      <c r="G1626" s="158" t="s">
        <v>739</v>
      </c>
      <c r="I1626" s="105"/>
      <c r="J1626" s="104"/>
      <c r="K1626" s="104"/>
      <c r="L1626" s="105"/>
      <c r="M1626" s="104"/>
    </row>
    <row r="1627" spans="1:13" ht="24" x14ac:dyDescent="0.3">
      <c r="A1627" s="13" t="s">
        <v>1417</v>
      </c>
      <c r="B1627" s="41" t="s">
        <v>1418</v>
      </c>
      <c r="C1627" s="159" t="s">
        <v>216</v>
      </c>
      <c r="D1627" s="160">
        <v>1057</v>
      </c>
      <c r="E1627" s="23">
        <f t="shared" si="68"/>
        <v>190.60655737704917</v>
      </c>
      <c r="F1627" s="23">
        <f t="shared" si="69"/>
        <v>866.39344262295083</v>
      </c>
      <c r="G1627" s="158" t="s">
        <v>241</v>
      </c>
      <c r="I1627" s="105"/>
      <c r="J1627" s="104"/>
      <c r="K1627" s="104"/>
      <c r="L1627" s="105"/>
      <c r="M1627" s="104"/>
    </row>
    <row r="1628" spans="1:13" ht="24" x14ac:dyDescent="0.3">
      <c r="A1628" s="13" t="s">
        <v>1419</v>
      </c>
      <c r="B1628" s="41" t="s">
        <v>1420</v>
      </c>
      <c r="C1628" s="159" t="s">
        <v>216</v>
      </c>
      <c r="D1628" s="160">
        <v>2427</v>
      </c>
      <c r="E1628" s="23">
        <f t="shared" si="68"/>
        <v>437.65573770491807</v>
      </c>
      <c r="F1628" s="23">
        <f t="shared" si="69"/>
        <v>1989.344262295082</v>
      </c>
      <c r="G1628" s="158" t="s">
        <v>241</v>
      </c>
      <c r="I1628" s="105"/>
      <c r="J1628" s="104"/>
      <c r="K1628" s="104"/>
      <c r="L1628" s="105"/>
      <c r="M1628" s="104"/>
    </row>
    <row r="1629" spans="1:13" ht="24" x14ac:dyDescent="0.3">
      <c r="A1629" s="13" t="s">
        <v>1421</v>
      </c>
      <c r="B1629" s="41" t="s">
        <v>1422</v>
      </c>
      <c r="C1629" s="159" t="s">
        <v>216</v>
      </c>
      <c r="D1629" s="160">
        <v>3143</v>
      </c>
      <c r="E1629" s="23">
        <f t="shared" si="68"/>
        <v>566.77049180327867</v>
      </c>
      <c r="F1629" s="23">
        <f t="shared" si="69"/>
        <v>2576.2295081967213</v>
      </c>
      <c r="G1629" s="158" t="s">
        <v>739</v>
      </c>
      <c r="I1629" s="105"/>
      <c r="J1629" s="104"/>
      <c r="K1629" s="104"/>
      <c r="L1629" s="105"/>
      <c r="M1629" s="104"/>
    </row>
    <row r="1630" spans="1:13" s="169" customFormat="1" ht="24" x14ac:dyDescent="0.3">
      <c r="A1630" s="182" t="s">
        <v>1423</v>
      </c>
      <c r="B1630" s="183" t="s">
        <v>1424</v>
      </c>
      <c r="C1630" s="184" t="s">
        <v>216</v>
      </c>
      <c r="D1630" s="185">
        <v>503</v>
      </c>
      <c r="E1630" s="186">
        <f t="shared" si="68"/>
        <v>90.704918032786892</v>
      </c>
      <c r="F1630" s="186">
        <f t="shared" si="69"/>
        <v>412.29508196721315</v>
      </c>
      <c r="G1630" s="144" t="s">
        <v>739</v>
      </c>
      <c r="H1630" s="169" t="s">
        <v>4785</v>
      </c>
      <c r="I1630" s="170"/>
      <c r="J1630" s="171"/>
      <c r="K1630" s="171"/>
      <c r="L1630" s="170"/>
      <c r="M1630" s="171"/>
    </row>
    <row r="1631" spans="1:13" ht="24" x14ac:dyDescent="0.3">
      <c r="A1631" s="13" t="s">
        <v>1425</v>
      </c>
      <c r="B1631" s="41" t="s">
        <v>1426</v>
      </c>
      <c r="C1631" s="159" t="s">
        <v>216</v>
      </c>
      <c r="D1631" s="160">
        <v>906</v>
      </c>
      <c r="E1631" s="23">
        <f t="shared" si="68"/>
        <v>163.37704918032787</v>
      </c>
      <c r="F1631" s="23">
        <f t="shared" si="69"/>
        <v>742.62295081967216</v>
      </c>
      <c r="G1631" s="158" t="s">
        <v>739</v>
      </c>
      <c r="I1631" s="105"/>
      <c r="J1631" s="104"/>
      <c r="K1631" s="104"/>
      <c r="L1631" s="105"/>
      <c r="M1631" s="104"/>
    </row>
    <row r="1632" spans="1:13" ht="36" x14ac:dyDescent="0.3">
      <c r="A1632" s="13" t="s">
        <v>1427</v>
      </c>
      <c r="B1632" s="41" t="s">
        <v>1428</v>
      </c>
      <c r="C1632" s="159" t="s">
        <v>216</v>
      </c>
      <c r="D1632" s="160">
        <v>1795</v>
      </c>
      <c r="E1632" s="23">
        <f t="shared" si="68"/>
        <v>323.68852459016392</v>
      </c>
      <c r="F1632" s="23">
        <f t="shared" si="69"/>
        <v>1471.311475409836</v>
      </c>
      <c r="G1632" s="158" t="s">
        <v>739</v>
      </c>
      <c r="I1632" s="105"/>
      <c r="J1632" s="104"/>
      <c r="K1632" s="104"/>
      <c r="L1632" s="105"/>
      <c r="M1632" s="104"/>
    </row>
    <row r="1633" spans="1:13" ht="14.4" x14ac:dyDescent="0.3">
      <c r="A1633" s="154" t="s">
        <v>1429</v>
      </c>
      <c r="B1633" s="251" t="s">
        <v>1430</v>
      </c>
      <c r="C1633" s="240"/>
      <c r="D1633" s="240"/>
      <c r="E1633" s="240"/>
      <c r="F1633" s="240"/>
      <c r="G1633" s="241"/>
      <c r="I1633" s="105"/>
      <c r="J1633" s="104"/>
      <c r="K1633" s="104"/>
      <c r="L1633" s="105"/>
      <c r="M1633" s="104"/>
    </row>
    <row r="1634" spans="1:13" ht="24" x14ac:dyDescent="0.3">
      <c r="A1634" s="13" t="s">
        <v>1431</v>
      </c>
      <c r="B1634" s="41" t="s">
        <v>1432</v>
      </c>
      <c r="C1634" s="159" t="s">
        <v>216</v>
      </c>
      <c r="D1634" s="160">
        <v>425</v>
      </c>
      <c r="E1634" s="161">
        <f>D1634/1.22*0.22</f>
        <v>76.639344262295083</v>
      </c>
      <c r="F1634" s="161">
        <f>D1634/1.22</f>
        <v>348.36065573770492</v>
      </c>
      <c r="G1634" s="159" t="s">
        <v>739</v>
      </c>
      <c r="I1634" s="105"/>
      <c r="J1634" s="104"/>
      <c r="K1634" s="104"/>
      <c r="L1634" s="105"/>
      <c r="M1634" s="104"/>
    </row>
    <row r="1635" spans="1:13" ht="36" x14ac:dyDescent="0.3">
      <c r="A1635" s="13" t="s">
        <v>1433</v>
      </c>
      <c r="B1635" s="41" t="s">
        <v>1434</v>
      </c>
      <c r="C1635" s="159" t="s">
        <v>216</v>
      </c>
      <c r="D1635" s="160">
        <v>447</v>
      </c>
      <c r="E1635" s="161">
        <f t="shared" ref="E1635:E1644" si="70">D1635/1.22*0.22</f>
        <v>80.606557377049185</v>
      </c>
      <c r="F1635" s="161">
        <f t="shared" ref="F1635:F1644" si="71">D1635/1.22</f>
        <v>366.39344262295083</v>
      </c>
      <c r="G1635" s="159" t="s">
        <v>739</v>
      </c>
      <c r="I1635" s="105"/>
      <c r="J1635" s="104"/>
      <c r="K1635" s="104"/>
      <c r="L1635" s="105"/>
      <c r="M1635" s="104"/>
    </row>
    <row r="1636" spans="1:13" ht="24" x14ac:dyDescent="0.3">
      <c r="A1636" s="13" t="s">
        <v>1435</v>
      </c>
      <c r="B1636" s="41" t="s">
        <v>1436</v>
      </c>
      <c r="C1636" s="159" t="s">
        <v>216</v>
      </c>
      <c r="D1636" s="160">
        <v>78</v>
      </c>
      <c r="E1636" s="161">
        <f t="shared" si="70"/>
        <v>14.065573770491804</v>
      </c>
      <c r="F1636" s="161">
        <f t="shared" si="71"/>
        <v>63.934426229508198</v>
      </c>
      <c r="G1636" s="159" t="s">
        <v>739</v>
      </c>
      <c r="I1636" s="105"/>
      <c r="J1636" s="104"/>
      <c r="K1636" s="104"/>
      <c r="L1636" s="105"/>
      <c r="M1636" s="104"/>
    </row>
    <row r="1637" spans="1:13" ht="36" x14ac:dyDescent="0.3">
      <c r="A1637" s="13" t="s">
        <v>1437</v>
      </c>
      <c r="B1637" s="41" t="s">
        <v>1438</v>
      </c>
      <c r="C1637" s="159" t="s">
        <v>216</v>
      </c>
      <c r="D1637" s="160">
        <v>3210</v>
      </c>
      <c r="E1637" s="161">
        <f t="shared" si="70"/>
        <v>578.85245901639348</v>
      </c>
      <c r="F1637" s="161">
        <f t="shared" si="71"/>
        <v>2631.1475409836066</v>
      </c>
      <c r="G1637" s="159" t="s">
        <v>739</v>
      </c>
      <c r="I1637" s="105"/>
      <c r="J1637" s="104"/>
      <c r="K1637" s="104"/>
      <c r="L1637" s="105"/>
      <c r="M1637" s="104"/>
    </row>
    <row r="1638" spans="1:13" ht="24" x14ac:dyDescent="0.3">
      <c r="A1638" s="13" t="s">
        <v>1439</v>
      </c>
      <c r="B1638" s="41" t="s">
        <v>1440</v>
      </c>
      <c r="C1638" s="159" t="s">
        <v>216</v>
      </c>
      <c r="D1638" s="160">
        <v>447</v>
      </c>
      <c r="E1638" s="161">
        <f t="shared" si="70"/>
        <v>80.606557377049185</v>
      </c>
      <c r="F1638" s="161">
        <f t="shared" si="71"/>
        <v>366.39344262295083</v>
      </c>
      <c r="G1638" s="159" t="s">
        <v>739</v>
      </c>
      <c r="I1638" s="105"/>
      <c r="J1638" s="104"/>
      <c r="K1638" s="104"/>
      <c r="L1638" s="105"/>
      <c r="M1638" s="104"/>
    </row>
    <row r="1639" spans="1:13" ht="24" x14ac:dyDescent="0.3">
      <c r="A1639" s="13" t="s">
        <v>1441</v>
      </c>
      <c r="B1639" s="41" t="s">
        <v>1442</v>
      </c>
      <c r="C1639" s="159" t="s">
        <v>216</v>
      </c>
      <c r="D1639" s="160">
        <v>123</v>
      </c>
      <c r="E1639" s="161">
        <f t="shared" si="70"/>
        <v>22.180327868852459</v>
      </c>
      <c r="F1639" s="161">
        <f t="shared" si="71"/>
        <v>100.81967213114754</v>
      </c>
      <c r="G1639" s="159" t="s">
        <v>739</v>
      </c>
      <c r="I1639" s="105"/>
      <c r="J1639" s="104"/>
      <c r="K1639" s="104"/>
      <c r="L1639" s="105"/>
      <c r="M1639" s="104"/>
    </row>
    <row r="1640" spans="1:13" ht="24" x14ac:dyDescent="0.3">
      <c r="A1640" s="13" t="s">
        <v>1443</v>
      </c>
      <c r="B1640" s="41" t="s">
        <v>1444</v>
      </c>
      <c r="C1640" s="159" t="s">
        <v>216</v>
      </c>
      <c r="D1640" s="160">
        <v>297</v>
      </c>
      <c r="E1640" s="161">
        <f t="shared" si="70"/>
        <v>53.557377049180324</v>
      </c>
      <c r="F1640" s="161">
        <f t="shared" si="71"/>
        <v>243.44262295081967</v>
      </c>
      <c r="G1640" s="159" t="s">
        <v>739</v>
      </c>
      <c r="I1640" s="105"/>
      <c r="J1640" s="104"/>
      <c r="K1640" s="104"/>
      <c r="L1640" s="105"/>
      <c r="M1640" s="104"/>
    </row>
    <row r="1641" spans="1:13" ht="34.200000000000003" x14ac:dyDescent="0.3">
      <c r="A1641" s="90" t="s">
        <v>1445</v>
      </c>
      <c r="B1641" s="147" t="s">
        <v>1446</v>
      </c>
      <c r="C1641" s="42" t="s">
        <v>216</v>
      </c>
      <c r="D1641" s="43">
        <v>1359</v>
      </c>
      <c r="E1641" s="91">
        <f t="shared" si="70"/>
        <v>245.06557377049182</v>
      </c>
      <c r="F1641" s="91">
        <f t="shared" si="71"/>
        <v>1113.9344262295083</v>
      </c>
      <c r="G1641" s="42" t="s">
        <v>739</v>
      </c>
      <c r="I1641" s="105"/>
      <c r="J1641" s="104"/>
      <c r="K1641" s="104"/>
      <c r="L1641" s="105"/>
      <c r="M1641" s="104"/>
    </row>
    <row r="1642" spans="1:13" ht="36" x14ac:dyDescent="0.3">
      <c r="A1642" s="13" t="s">
        <v>1447</v>
      </c>
      <c r="B1642" s="41" t="s">
        <v>1448</v>
      </c>
      <c r="C1642" s="159" t="s">
        <v>216</v>
      </c>
      <c r="D1642" s="160">
        <v>705</v>
      </c>
      <c r="E1642" s="161">
        <f t="shared" si="70"/>
        <v>127.1311475409836</v>
      </c>
      <c r="F1642" s="161">
        <f t="shared" si="71"/>
        <v>577.86885245901635</v>
      </c>
      <c r="G1642" s="159" t="s">
        <v>739</v>
      </c>
      <c r="I1642" s="105"/>
      <c r="J1642" s="104"/>
      <c r="K1642" s="104"/>
      <c r="L1642" s="105"/>
      <c r="M1642" s="104"/>
    </row>
    <row r="1643" spans="1:13" ht="36" x14ac:dyDescent="0.3">
      <c r="A1643" s="13" t="s">
        <v>1449</v>
      </c>
      <c r="B1643" s="41" t="s">
        <v>1450</v>
      </c>
      <c r="C1643" s="159" t="s">
        <v>216</v>
      </c>
      <c r="D1643" s="160">
        <v>1493</v>
      </c>
      <c r="E1643" s="161">
        <f t="shared" si="70"/>
        <v>269.22950819672133</v>
      </c>
      <c r="F1643" s="161">
        <f t="shared" si="71"/>
        <v>1223.7704918032787</v>
      </c>
      <c r="G1643" s="159" t="s">
        <v>739</v>
      </c>
      <c r="I1643" s="105"/>
      <c r="J1643" s="104"/>
      <c r="K1643" s="104"/>
      <c r="L1643" s="105"/>
      <c r="M1643" s="104"/>
    </row>
    <row r="1644" spans="1:13" ht="24" x14ac:dyDescent="0.3">
      <c r="A1644" s="13" t="s">
        <v>1451</v>
      </c>
      <c r="B1644" s="41" t="s">
        <v>1452</v>
      </c>
      <c r="C1644" s="159" t="s">
        <v>216</v>
      </c>
      <c r="D1644" s="160">
        <v>2617</v>
      </c>
      <c r="E1644" s="161">
        <f t="shared" si="70"/>
        <v>471.91803278688525</v>
      </c>
      <c r="F1644" s="161">
        <f t="shared" si="71"/>
        <v>2145.0819672131147</v>
      </c>
      <c r="G1644" s="159" t="s">
        <v>739</v>
      </c>
      <c r="I1644" s="105"/>
      <c r="J1644" s="104"/>
      <c r="K1644" s="104"/>
      <c r="L1644" s="105"/>
      <c r="M1644" s="104"/>
    </row>
    <row r="1645" spans="1:13" ht="14.4" x14ac:dyDescent="0.3">
      <c r="A1645" s="154" t="s">
        <v>1453</v>
      </c>
      <c r="B1645" s="251" t="s">
        <v>1454</v>
      </c>
      <c r="C1645" s="240"/>
      <c r="D1645" s="240"/>
      <c r="E1645" s="240"/>
      <c r="F1645" s="240"/>
      <c r="G1645" s="241"/>
      <c r="I1645" s="105"/>
      <c r="J1645" s="104"/>
      <c r="K1645" s="104"/>
      <c r="L1645" s="105"/>
      <c r="M1645" s="104"/>
    </row>
    <row r="1646" spans="1:13" ht="36" x14ac:dyDescent="0.3">
      <c r="A1646" s="13" t="s">
        <v>1455</v>
      </c>
      <c r="B1646" s="3" t="s">
        <v>1456</v>
      </c>
      <c r="C1646" s="159" t="s">
        <v>216</v>
      </c>
      <c r="D1646" s="160">
        <v>760</v>
      </c>
      <c r="E1646" s="161">
        <f>D1646/1.22*0.22</f>
        <v>137.04918032786887</v>
      </c>
      <c r="F1646" s="161">
        <f>D1646/1.22</f>
        <v>622.95081967213116</v>
      </c>
      <c r="G1646" s="159"/>
      <c r="I1646" s="105"/>
      <c r="J1646" s="104"/>
      <c r="K1646" s="104"/>
      <c r="L1646" s="105"/>
      <c r="M1646" s="104"/>
    </row>
    <row r="1647" spans="1:13" ht="36" x14ac:dyDescent="0.3">
      <c r="A1647" s="13" t="s">
        <v>1457</v>
      </c>
      <c r="B1647" s="3" t="s">
        <v>1458</v>
      </c>
      <c r="C1647" s="159" t="s">
        <v>216</v>
      </c>
      <c r="D1647" s="160">
        <v>760</v>
      </c>
      <c r="E1647" s="161">
        <f t="shared" ref="E1647:E1690" si="72">D1647/1.22*0.22</f>
        <v>137.04918032786887</v>
      </c>
      <c r="F1647" s="161">
        <f t="shared" ref="F1647:F1690" si="73">D1647/1.22</f>
        <v>622.95081967213116</v>
      </c>
      <c r="G1647" s="159"/>
      <c r="I1647" s="105"/>
      <c r="J1647" s="104"/>
      <c r="K1647" s="104"/>
      <c r="L1647" s="105"/>
      <c r="M1647" s="104"/>
    </row>
    <row r="1648" spans="1:13" ht="36" x14ac:dyDescent="0.3">
      <c r="A1648" s="13" t="s">
        <v>1459</v>
      </c>
      <c r="B1648" s="3" t="s">
        <v>1460</v>
      </c>
      <c r="C1648" s="159" t="s">
        <v>216</v>
      </c>
      <c r="D1648" s="160">
        <v>816</v>
      </c>
      <c r="E1648" s="161">
        <f t="shared" si="72"/>
        <v>147.14754098360658</v>
      </c>
      <c r="F1648" s="161">
        <f t="shared" si="73"/>
        <v>668.85245901639348</v>
      </c>
      <c r="G1648" s="159"/>
      <c r="I1648" s="105"/>
      <c r="J1648" s="104"/>
      <c r="K1648" s="104"/>
      <c r="L1648" s="105"/>
      <c r="M1648" s="104"/>
    </row>
    <row r="1649" spans="1:13" ht="36" x14ac:dyDescent="0.3">
      <c r="A1649" s="13" t="s">
        <v>1461</v>
      </c>
      <c r="B1649" s="3" t="s">
        <v>1462</v>
      </c>
      <c r="C1649" s="159" t="s">
        <v>216</v>
      </c>
      <c r="D1649" s="160">
        <v>4283</v>
      </c>
      <c r="E1649" s="161">
        <f t="shared" si="72"/>
        <v>772.34426229508199</v>
      </c>
      <c r="F1649" s="161">
        <f t="shared" si="73"/>
        <v>3510.655737704918</v>
      </c>
      <c r="G1649" s="159" t="s">
        <v>238</v>
      </c>
      <c r="I1649" s="105"/>
      <c r="J1649" s="104"/>
      <c r="K1649" s="104"/>
      <c r="L1649" s="105"/>
      <c r="M1649" s="104"/>
    </row>
    <row r="1650" spans="1:13" ht="36" x14ac:dyDescent="0.3">
      <c r="A1650" s="13" t="s">
        <v>1463</v>
      </c>
      <c r="B1650" s="3" t="s">
        <v>1464</v>
      </c>
      <c r="C1650" s="159" t="s">
        <v>216</v>
      </c>
      <c r="D1650" s="160">
        <v>3198</v>
      </c>
      <c r="E1650" s="161">
        <f t="shared" si="72"/>
        <v>576.68852459016398</v>
      </c>
      <c r="F1650" s="161">
        <f t="shared" si="73"/>
        <v>2621.311475409836</v>
      </c>
      <c r="G1650" s="159" t="s">
        <v>739</v>
      </c>
      <c r="I1650" s="105"/>
      <c r="J1650" s="104"/>
      <c r="K1650" s="104"/>
      <c r="L1650" s="105"/>
      <c r="M1650" s="104"/>
    </row>
    <row r="1651" spans="1:13" s="21" customFormat="1" ht="36" x14ac:dyDescent="0.3">
      <c r="A1651" s="13" t="s">
        <v>1465</v>
      </c>
      <c r="B1651" s="3" t="s">
        <v>1466</v>
      </c>
      <c r="C1651" s="159" t="s">
        <v>216</v>
      </c>
      <c r="D1651" s="160">
        <v>3198</v>
      </c>
      <c r="E1651" s="161">
        <f t="shared" si="72"/>
        <v>576.68852459016398</v>
      </c>
      <c r="F1651" s="161">
        <f t="shared" si="73"/>
        <v>2621.311475409836</v>
      </c>
      <c r="G1651" s="159" t="s">
        <v>739</v>
      </c>
      <c r="H1651" s="2"/>
      <c r="I1651" s="105"/>
      <c r="J1651" s="104"/>
      <c r="K1651" s="115"/>
      <c r="L1651" s="130"/>
      <c r="M1651" s="104"/>
    </row>
    <row r="1652" spans="1:13" ht="36" x14ac:dyDescent="0.3">
      <c r="A1652" s="13" t="s">
        <v>1467</v>
      </c>
      <c r="B1652" s="3" t="s">
        <v>1468</v>
      </c>
      <c r="C1652" s="159" t="s">
        <v>216</v>
      </c>
      <c r="D1652" s="160">
        <v>749</v>
      </c>
      <c r="E1652" s="161">
        <f t="shared" si="72"/>
        <v>135.0655737704918</v>
      </c>
      <c r="F1652" s="161">
        <f t="shared" si="73"/>
        <v>613.93442622950818</v>
      </c>
      <c r="G1652" s="159" t="s">
        <v>238</v>
      </c>
      <c r="I1652" s="105"/>
      <c r="J1652" s="104"/>
      <c r="K1652" s="104"/>
      <c r="L1652" s="105"/>
      <c r="M1652" s="104"/>
    </row>
    <row r="1653" spans="1:13" ht="36" x14ac:dyDescent="0.3">
      <c r="A1653" s="13" t="s">
        <v>1469</v>
      </c>
      <c r="B1653" s="3" t="s">
        <v>1470</v>
      </c>
      <c r="C1653" s="159" t="s">
        <v>216</v>
      </c>
      <c r="D1653" s="160">
        <v>358</v>
      </c>
      <c r="E1653" s="161">
        <f t="shared" si="72"/>
        <v>64.557377049180332</v>
      </c>
      <c r="F1653" s="161">
        <f t="shared" si="73"/>
        <v>293.44262295081967</v>
      </c>
      <c r="G1653" s="159" t="s">
        <v>739</v>
      </c>
      <c r="I1653" s="105"/>
      <c r="J1653" s="104"/>
      <c r="K1653" s="104"/>
      <c r="L1653" s="105"/>
      <c r="M1653" s="104"/>
    </row>
    <row r="1654" spans="1:13" ht="36" x14ac:dyDescent="0.3">
      <c r="A1654" s="13" t="s">
        <v>1471</v>
      </c>
      <c r="B1654" s="3" t="s">
        <v>1472</v>
      </c>
      <c r="C1654" s="159" t="s">
        <v>216</v>
      </c>
      <c r="D1654" s="160">
        <v>760</v>
      </c>
      <c r="E1654" s="161">
        <f t="shared" si="72"/>
        <v>137.04918032786887</v>
      </c>
      <c r="F1654" s="161">
        <f t="shared" si="73"/>
        <v>622.95081967213116</v>
      </c>
      <c r="G1654" s="159"/>
      <c r="I1654" s="105"/>
      <c r="J1654" s="104"/>
      <c r="K1654" s="104"/>
      <c r="L1654" s="105"/>
      <c r="M1654" s="104"/>
    </row>
    <row r="1655" spans="1:13" ht="36" x14ac:dyDescent="0.3">
      <c r="A1655" s="13" t="s">
        <v>1473</v>
      </c>
      <c r="B1655" s="3" t="s">
        <v>1474</v>
      </c>
      <c r="C1655" s="159" t="s">
        <v>216</v>
      </c>
      <c r="D1655" s="160">
        <v>760</v>
      </c>
      <c r="E1655" s="161">
        <f t="shared" si="72"/>
        <v>137.04918032786887</v>
      </c>
      <c r="F1655" s="161">
        <f t="shared" si="73"/>
        <v>622.95081967213116</v>
      </c>
      <c r="G1655" s="159"/>
      <c r="I1655" s="105"/>
      <c r="J1655" s="104"/>
      <c r="K1655" s="104"/>
      <c r="L1655" s="105"/>
      <c r="M1655" s="104"/>
    </row>
    <row r="1656" spans="1:13" ht="36" x14ac:dyDescent="0.3">
      <c r="A1656" s="13" t="s">
        <v>1475</v>
      </c>
      <c r="B1656" s="3" t="s">
        <v>1476</v>
      </c>
      <c r="C1656" s="159" t="s">
        <v>216</v>
      </c>
      <c r="D1656" s="160">
        <v>760</v>
      </c>
      <c r="E1656" s="161">
        <f t="shared" si="72"/>
        <v>137.04918032786887</v>
      </c>
      <c r="F1656" s="161">
        <f t="shared" si="73"/>
        <v>622.95081967213116</v>
      </c>
      <c r="G1656" s="159"/>
      <c r="I1656" s="105"/>
      <c r="J1656" s="104"/>
      <c r="K1656" s="104"/>
      <c r="L1656" s="105"/>
      <c r="M1656" s="104"/>
    </row>
    <row r="1657" spans="1:13" ht="36" x14ac:dyDescent="0.3">
      <c r="A1657" s="13" t="s">
        <v>1477</v>
      </c>
      <c r="B1657" s="3" t="s">
        <v>1478</v>
      </c>
      <c r="C1657" s="159" t="s">
        <v>216</v>
      </c>
      <c r="D1657" s="160">
        <v>749</v>
      </c>
      <c r="E1657" s="161">
        <f t="shared" si="72"/>
        <v>135.0655737704918</v>
      </c>
      <c r="F1657" s="161">
        <f t="shared" si="73"/>
        <v>613.93442622950818</v>
      </c>
      <c r="G1657" s="159" t="s">
        <v>238</v>
      </c>
      <c r="I1657" s="105"/>
      <c r="J1657" s="104"/>
      <c r="K1657" s="104"/>
      <c r="L1657" s="105"/>
      <c r="M1657" s="104"/>
    </row>
    <row r="1658" spans="1:13" ht="36" x14ac:dyDescent="0.3">
      <c r="A1658" s="13" t="s">
        <v>1479</v>
      </c>
      <c r="B1658" s="3" t="s">
        <v>1480</v>
      </c>
      <c r="C1658" s="159" t="s">
        <v>216</v>
      </c>
      <c r="D1658" s="160">
        <v>749</v>
      </c>
      <c r="E1658" s="161">
        <f t="shared" si="72"/>
        <v>135.0655737704918</v>
      </c>
      <c r="F1658" s="161">
        <f t="shared" si="73"/>
        <v>613.93442622950818</v>
      </c>
      <c r="G1658" s="159" t="s">
        <v>238</v>
      </c>
      <c r="I1658" s="105"/>
      <c r="J1658" s="104"/>
      <c r="K1658" s="104"/>
      <c r="L1658" s="105"/>
      <c r="M1658" s="104"/>
    </row>
    <row r="1659" spans="1:13" ht="36" x14ac:dyDescent="0.3">
      <c r="A1659" s="13" t="s">
        <v>1481</v>
      </c>
      <c r="B1659" s="3" t="s">
        <v>1482</v>
      </c>
      <c r="C1659" s="159" t="s">
        <v>216</v>
      </c>
      <c r="D1659" s="160">
        <v>749</v>
      </c>
      <c r="E1659" s="161">
        <f t="shared" si="72"/>
        <v>135.0655737704918</v>
      </c>
      <c r="F1659" s="161">
        <f t="shared" si="73"/>
        <v>613.93442622950818</v>
      </c>
      <c r="G1659" s="159" t="s">
        <v>238</v>
      </c>
      <c r="I1659" s="105"/>
      <c r="J1659" s="104"/>
      <c r="K1659" s="104"/>
      <c r="L1659" s="105"/>
      <c r="M1659" s="104"/>
    </row>
    <row r="1660" spans="1:13" ht="36" x14ac:dyDescent="0.3">
      <c r="A1660" s="13" t="s">
        <v>1483</v>
      </c>
      <c r="B1660" s="3" t="s">
        <v>1484</v>
      </c>
      <c r="C1660" s="159" t="s">
        <v>216</v>
      </c>
      <c r="D1660" s="160">
        <v>749</v>
      </c>
      <c r="E1660" s="161">
        <f t="shared" si="72"/>
        <v>135.0655737704918</v>
      </c>
      <c r="F1660" s="161">
        <f t="shared" si="73"/>
        <v>613.93442622950818</v>
      </c>
      <c r="G1660" s="159"/>
      <c r="I1660" s="105"/>
      <c r="J1660" s="104"/>
      <c r="K1660" s="104"/>
      <c r="L1660" s="105"/>
      <c r="M1660" s="104"/>
    </row>
    <row r="1661" spans="1:13" ht="36" x14ac:dyDescent="0.3">
      <c r="A1661" s="13" t="s">
        <v>1485</v>
      </c>
      <c r="B1661" s="3" t="s">
        <v>1486</v>
      </c>
      <c r="C1661" s="159" t="s">
        <v>216</v>
      </c>
      <c r="D1661" s="160">
        <v>3976</v>
      </c>
      <c r="E1661" s="161">
        <f t="shared" si="72"/>
        <v>716.98360655737713</v>
      </c>
      <c r="F1661" s="161">
        <f t="shared" si="73"/>
        <v>3259.0163934426232</v>
      </c>
      <c r="G1661" s="159" t="s">
        <v>739</v>
      </c>
      <c r="I1661" s="105"/>
      <c r="J1661" s="104"/>
      <c r="K1661" s="104"/>
      <c r="L1661" s="105"/>
      <c r="M1661" s="104"/>
    </row>
    <row r="1662" spans="1:13" ht="36" x14ac:dyDescent="0.3">
      <c r="A1662" s="13" t="s">
        <v>1487</v>
      </c>
      <c r="B1662" s="3" t="s">
        <v>1488</v>
      </c>
      <c r="C1662" s="159" t="s">
        <v>216</v>
      </c>
      <c r="D1662" s="160">
        <v>749</v>
      </c>
      <c r="E1662" s="161">
        <f t="shared" si="72"/>
        <v>135.0655737704918</v>
      </c>
      <c r="F1662" s="161">
        <f t="shared" si="73"/>
        <v>613.93442622950818</v>
      </c>
      <c r="G1662" s="159" t="s">
        <v>238</v>
      </c>
      <c r="I1662" s="105"/>
      <c r="J1662" s="104"/>
      <c r="K1662" s="104"/>
      <c r="L1662" s="105"/>
      <c r="M1662" s="104"/>
    </row>
    <row r="1663" spans="1:13" ht="36" x14ac:dyDescent="0.3">
      <c r="A1663" s="13" t="s">
        <v>1489</v>
      </c>
      <c r="B1663" s="3" t="s">
        <v>1490</v>
      </c>
      <c r="C1663" s="159" t="s">
        <v>216</v>
      </c>
      <c r="D1663" s="160">
        <v>749</v>
      </c>
      <c r="E1663" s="161">
        <f t="shared" si="72"/>
        <v>135.0655737704918</v>
      </c>
      <c r="F1663" s="161">
        <f t="shared" si="73"/>
        <v>613.93442622950818</v>
      </c>
      <c r="G1663" s="159" t="s">
        <v>238</v>
      </c>
      <c r="I1663" s="105"/>
      <c r="J1663" s="104"/>
      <c r="K1663" s="104"/>
      <c r="L1663" s="105"/>
      <c r="M1663" s="104"/>
    </row>
    <row r="1664" spans="1:13" ht="36" x14ac:dyDescent="0.3">
      <c r="A1664" s="13" t="s">
        <v>1491</v>
      </c>
      <c r="B1664" s="3" t="s">
        <v>1492</v>
      </c>
      <c r="C1664" s="159" t="s">
        <v>216</v>
      </c>
      <c r="D1664" s="160">
        <v>749</v>
      </c>
      <c r="E1664" s="161">
        <f t="shared" si="72"/>
        <v>135.0655737704918</v>
      </c>
      <c r="F1664" s="161">
        <f t="shared" si="73"/>
        <v>613.93442622950818</v>
      </c>
      <c r="G1664" s="159" t="s">
        <v>238</v>
      </c>
      <c r="I1664" s="105"/>
      <c r="J1664" s="104"/>
      <c r="K1664" s="104"/>
      <c r="L1664" s="105"/>
      <c r="M1664" s="104"/>
    </row>
    <row r="1665" spans="1:13" ht="36" x14ac:dyDescent="0.3">
      <c r="A1665" s="13" t="s">
        <v>1493</v>
      </c>
      <c r="B1665" s="3" t="s">
        <v>1494</v>
      </c>
      <c r="C1665" s="159" t="s">
        <v>216</v>
      </c>
      <c r="D1665" s="160">
        <v>749</v>
      </c>
      <c r="E1665" s="161">
        <f t="shared" si="72"/>
        <v>135.0655737704918</v>
      </c>
      <c r="F1665" s="161">
        <f t="shared" si="73"/>
        <v>613.93442622950818</v>
      </c>
      <c r="G1665" s="159" t="s">
        <v>238</v>
      </c>
      <c r="I1665" s="105"/>
      <c r="J1665" s="104"/>
      <c r="K1665" s="104"/>
      <c r="L1665" s="105"/>
      <c r="M1665" s="104"/>
    </row>
    <row r="1666" spans="1:13" ht="36" x14ac:dyDescent="0.3">
      <c r="A1666" s="13" t="s">
        <v>1495</v>
      </c>
      <c r="B1666" s="3" t="s">
        <v>1496</v>
      </c>
      <c r="C1666" s="159" t="s">
        <v>216</v>
      </c>
      <c r="D1666" s="160">
        <v>1062</v>
      </c>
      <c r="E1666" s="161">
        <f t="shared" si="72"/>
        <v>191.50819672131146</v>
      </c>
      <c r="F1666" s="161">
        <f t="shared" si="73"/>
        <v>870.49180327868851</v>
      </c>
      <c r="G1666" s="159" t="s">
        <v>238</v>
      </c>
      <c r="I1666" s="105"/>
      <c r="J1666" s="104"/>
      <c r="K1666" s="104"/>
      <c r="L1666" s="105"/>
      <c r="M1666" s="104"/>
    </row>
    <row r="1667" spans="1:13" ht="36" x14ac:dyDescent="0.3">
      <c r="A1667" s="13" t="s">
        <v>1497</v>
      </c>
      <c r="B1667" s="3" t="s">
        <v>1498</v>
      </c>
      <c r="C1667" s="159" t="s">
        <v>216</v>
      </c>
      <c r="D1667" s="160">
        <v>749</v>
      </c>
      <c r="E1667" s="161">
        <f t="shared" si="72"/>
        <v>135.0655737704918</v>
      </c>
      <c r="F1667" s="161">
        <f t="shared" si="73"/>
        <v>613.93442622950818</v>
      </c>
      <c r="G1667" s="159" t="s">
        <v>238</v>
      </c>
      <c r="I1667" s="105"/>
      <c r="J1667" s="104"/>
      <c r="K1667" s="104"/>
      <c r="L1667" s="105"/>
      <c r="M1667" s="104"/>
    </row>
    <row r="1668" spans="1:13" ht="36" x14ac:dyDescent="0.3">
      <c r="A1668" s="13" t="s">
        <v>1499</v>
      </c>
      <c r="B1668" s="3" t="s">
        <v>1500</v>
      </c>
      <c r="C1668" s="159" t="s">
        <v>216</v>
      </c>
      <c r="D1668" s="160">
        <v>895</v>
      </c>
      <c r="E1668" s="161">
        <f t="shared" si="72"/>
        <v>161.39344262295083</v>
      </c>
      <c r="F1668" s="161">
        <f t="shared" si="73"/>
        <v>733.60655737704917</v>
      </c>
      <c r="G1668" s="159" t="s">
        <v>238</v>
      </c>
      <c r="I1668" s="105"/>
      <c r="J1668" s="104"/>
      <c r="K1668" s="104"/>
      <c r="L1668" s="105"/>
      <c r="M1668" s="104"/>
    </row>
    <row r="1669" spans="1:13" ht="36" x14ac:dyDescent="0.3">
      <c r="A1669" s="13" t="s">
        <v>1501</v>
      </c>
      <c r="B1669" s="3" t="s">
        <v>1502</v>
      </c>
      <c r="C1669" s="159" t="s">
        <v>216</v>
      </c>
      <c r="D1669" s="160">
        <v>749</v>
      </c>
      <c r="E1669" s="161">
        <f t="shared" si="72"/>
        <v>135.0655737704918</v>
      </c>
      <c r="F1669" s="161">
        <f t="shared" si="73"/>
        <v>613.93442622950818</v>
      </c>
      <c r="G1669" s="159" t="s">
        <v>238</v>
      </c>
      <c r="I1669" s="105"/>
      <c r="J1669" s="104"/>
      <c r="K1669" s="104"/>
      <c r="L1669" s="105"/>
      <c r="M1669" s="104"/>
    </row>
    <row r="1670" spans="1:13" ht="36" x14ac:dyDescent="0.3">
      <c r="A1670" s="13" t="s">
        <v>2731</v>
      </c>
      <c r="B1670" s="3" t="s">
        <v>1503</v>
      </c>
      <c r="C1670" s="159" t="s">
        <v>216</v>
      </c>
      <c r="D1670" s="160">
        <v>3093</v>
      </c>
      <c r="E1670" s="161">
        <f t="shared" si="72"/>
        <v>557.7540983606558</v>
      </c>
      <c r="F1670" s="161">
        <f t="shared" si="73"/>
        <v>2535.2459016393445</v>
      </c>
      <c r="G1670" s="159" t="s">
        <v>739</v>
      </c>
      <c r="I1670" s="105"/>
      <c r="J1670" s="104"/>
      <c r="K1670" s="104"/>
      <c r="L1670" s="105"/>
      <c r="M1670" s="104"/>
    </row>
    <row r="1671" spans="1:13" ht="36" x14ac:dyDescent="0.3">
      <c r="A1671" s="13" t="s">
        <v>1504</v>
      </c>
      <c r="B1671" s="3" t="s">
        <v>1505</v>
      </c>
      <c r="C1671" s="159" t="s">
        <v>216</v>
      </c>
      <c r="D1671" s="160">
        <v>3198</v>
      </c>
      <c r="E1671" s="161">
        <f t="shared" si="72"/>
        <v>576.68852459016398</v>
      </c>
      <c r="F1671" s="161">
        <f t="shared" si="73"/>
        <v>2621.311475409836</v>
      </c>
      <c r="G1671" s="159" t="s">
        <v>739</v>
      </c>
      <c r="I1671" s="105"/>
      <c r="J1671" s="104"/>
      <c r="K1671" s="104"/>
      <c r="L1671" s="105"/>
      <c r="M1671" s="104"/>
    </row>
    <row r="1672" spans="1:13" ht="36" x14ac:dyDescent="0.3">
      <c r="A1672" s="13" t="s">
        <v>1506</v>
      </c>
      <c r="B1672" s="3" t="s">
        <v>1507</v>
      </c>
      <c r="C1672" s="159" t="s">
        <v>216</v>
      </c>
      <c r="D1672" s="160">
        <v>749</v>
      </c>
      <c r="E1672" s="161">
        <f t="shared" si="72"/>
        <v>135.0655737704918</v>
      </c>
      <c r="F1672" s="161">
        <f t="shared" si="73"/>
        <v>613.93442622950818</v>
      </c>
      <c r="G1672" s="159" t="s">
        <v>238</v>
      </c>
      <c r="I1672" s="105"/>
      <c r="J1672" s="104"/>
      <c r="K1672" s="104"/>
      <c r="L1672" s="105"/>
      <c r="M1672" s="104"/>
    </row>
    <row r="1673" spans="1:13" ht="36" x14ac:dyDescent="0.3">
      <c r="A1673" s="13" t="s">
        <v>1508</v>
      </c>
      <c r="B1673" s="3" t="s">
        <v>1509</v>
      </c>
      <c r="C1673" s="159" t="s">
        <v>216</v>
      </c>
      <c r="D1673" s="160">
        <v>749</v>
      </c>
      <c r="E1673" s="161">
        <f t="shared" si="72"/>
        <v>135.0655737704918</v>
      </c>
      <c r="F1673" s="161">
        <f t="shared" si="73"/>
        <v>613.93442622950818</v>
      </c>
      <c r="G1673" s="159" t="s">
        <v>238</v>
      </c>
      <c r="I1673" s="105"/>
      <c r="J1673" s="104"/>
      <c r="K1673" s="104"/>
      <c r="L1673" s="105"/>
      <c r="M1673" s="104"/>
    </row>
    <row r="1674" spans="1:13" ht="36" x14ac:dyDescent="0.3">
      <c r="A1674" s="13" t="s">
        <v>1510</v>
      </c>
      <c r="B1674" s="3" t="s">
        <v>1511</v>
      </c>
      <c r="C1674" s="159" t="s">
        <v>216</v>
      </c>
      <c r="D1674" s="160">
        <v>3093</v>
      </c>
      <c r="E1674" s="161">
        <f t="shared" si="72"/>
        <v>557.7540983606558</v>
      </c>
      <c r="F1674" s="161">
        <f t="shared" si="73"/>
        <v>2535.2459016393445</v>
      </c>
      <c r="G1674" s="159" t="s">
        <v>739</v>
      </c>
      <c r="I1674" s="105"/>
      <c r="J1674" s="104"/>
      <c r="K1674" s="104"/>
      <c r="L1674" s="105"/>
      <c r="M1674" s="104"/>
    </row>
    <row r="1675" spans="1:13" ht="36" x14ac:dyDescent="0.3">
      <c r="A1675" s="13" t="s">
        <v>1512</v>
      </c>
      <c r="B1675" s="3" t="s">
        <v>1513</v>
      </c>
      <c r="C1675" s="159" t="s">
        <v>216</v>
      </c>
      <c r="D1675" s="160">
        <v>716</v>
      </c>
      <c r="E1675" s="161">
        <f t="shared" si="72"/>
        <v>129.11475409836066</v>
      </c>
      <c r="F1675" s="161">
        <f t="shared" si="73"/>
        <v>586.88524590163934</v>
      </c>
      <c r="G1675" s="159"/>
      <c r="I1675" s="105"/>
      <c r="J1675" s="104"/>
      <c r="K1675" s="104"/>
      <c r="L1675" s="105"/>
      <c r="M1675" s="104"/>
    </row>
    <row r="1676" spans="1:13" ht="36" x14ac:dyDescent="0.3">
      <c r="A1676" s="13" t="s">
        <v>1514</v>
      </c>
      <c r="B1676" s="3" t="s">
        <v>1515</v>
      </c>
      <c r="C1676" s="159" t="s">
        <v>216</v>
      </c>
      <c r="D1676" s="160">
        <v>816</v>
      </c>
      <c r="E1676" s="161">
        <f t="shared" si="72"/>
        <v>147.14754098360658</v>
      </c>
      <c r="F1676" s="161">
        <f t="shared" si="73"/>
        <v>668.85245901639348</v>
      </c>
      <c r="G1676" s="159" t="s">
        <v>739</v>
      </c>
      <c r="I1676" s="105"/>
      <c r="J1676" s="104"/>
      <c r="K1676" s="104"/>
      <c r="L1676" s="105"/>
      <c r="M1676" s="104"/>
    </row>
    <row r="1677" spans="1:13" ht="36" x14ac:dyDescent="0.3">
      <c r="A1677" s="13" t="s">
        <v>1516</v>
      </c>
      <c r="B1677" s="3" t="s">
        <v>1517</v>
      </c>
      <c r="C1677" s="159" t="s">
        <v>216</v>
      </c>
      <c r="D1677" s="160">
        <v>749</v>
      </c>
      <c r="E1677" s="161">
        <f t="shared" si="72"/>
        <v>135.0655737704918</v>
      </c>
      <c r="F1677" s="161">
        <f t="shared" si="73"/>
        <v>613.93442622950818</v>
      </c>
      <c r="G1677" s="159" t="s">
        <v>238</v>
      </c>
      <c r="I1677" s="105"/>
      <c r="J1677" s="104"/>
      <c r="K1677" s="104"/>
      <c r="L1677" s="105"/>
      <c r="M1677" s="104"/>
    </row>
    <row r="1678" spans="1:13" ht="36" x14ac:dyDescent="0.3">
      <c r="A1678" s="13" t="s">
        <v>1518</v>
      </c>
      <c r="B1678" s="3" t="s">
        <v>1519</v>
      </c>
      <c r="C1678" s="159" t="s">
        <v>216</v>
      </c>
      <c r="D1678" s="160">
        <v>816</v>
      </c>
      <c r="E1678" s="161">
        <f t="shared" si="72"/>
        <v>147.14754098360658</v>
      </c>
      <c r="F1678" s="161">
        <f t="shared" si="73"/>
        <v>668.85245901639348</v>
      </c>
      <c r="G1678" s="159" t="s">
        <v>238</v>
      </c>
      <c r="I1678" s="105"/>
      <c r="J1678" s="104"/>
      <c r="K1678" s="104"/>
      <c r="L1678" s="105"/>
      <c r="M1678" s="104"/>
    </row>
    <row r="1679" spans="1:13" s="57" customFormat="1" ht="34.200000000000003" x14ac:dyDescent="0.3">
      <c r="A1679" s="39" t="s">
        <v>1520</v>
      </c>
      <c r="B1679" s="163" t="s">
        <v>1521</v>
      </c>
      <c r="C1679" s="30" t="s">
        <v>216</v>
      </c>
      <c r="D1679" s="31">
        <v>749</v>
      </c>
      <c r="E1679" s="91">
        <f t="shared" si="72"/>
        <v>135.0655737704918</v>
      </c>
      <c r="F1679" s="91">
        <f t="shared" si="73"/>
        <v>613.93442622950818</v>
      </c>
      <c r="G1679" s="30" t="s">
        <v>238</v>
      </c>
      <c r="H1679" s="2"/>
      <c r="I1679" s="105"/>
      <c r="J1679" s="104"/>
      <c r="K1679" s="106"/>
      <c r="L1679" s="121"/>
      <c r="M1679" s="104"/>
    </row>
    <row r="1680" spans="1:13" ht="36" x14ac:dyDescent="0.3">
      <c r="A1680" s="13" t="s">
        <v>1522</v>
      </c>
      <c r="B1680" s="3" t="s">
        <v>1523</v>
      </c>
      <c r="C1680" s="159" t="s">
        <v>216</v>
      </c>
      <c r="D1680" s="160">
        <v>3198</v>
      </c>
      <c r="E1680" s="161">
        <f t="shared" si="72"/>
        <v>576.68852459016398</v>
      </c>
      <c r="F1680" s="161">
        <f t="shared" si="73"/>
        <v>2621.311475409836</v>
      </c>
      <c r="G1680" s="159" t="s">
        <v>739</v>
      </c>
      <c r="I1680" s="105"/>
      <c r="J1680" s="104"/>
      <c r="K1680" s="104"/>
      <c r="L1680" s="105"/>
      <c r="M1680" s="104"/>
    </row>
    <row r="1681" spans="1:13" ht="36" x14ac:dyDescent="0.3">
      <c r="A1681" s="13" t="s">
        <v>1524</v>
      </c>
      <c r="B1681" s="3" t="s">
        <v>1525</v>
      </c>
      <c r="C1681" s="159" t="s">
        <v>216</v>
      </c>
      <c r="D1681" s="160">
        <v>3198</v>
      </c>
      <c r="E1681" s="161">
        <f t="shared" si="72"/>
        <v>576.68852459016398</v>
      </c>
      <c r="F1681" s="161">
        <f t="shared" si="73"/>
        <v>2621.311475409836</v>
      </c>
      <c r="G1681" s="159" t="s">
        <v>739</v>
      </c>
      <c r="I1681" s="105"/>
      <c r="J1681" s="104"/>
      <c r="K1681" s="104"/>
      <c r="L1681" s="105"/>
      <c r="M1681" s="104"/>
    </row>
    <row r="1682" spans="1:13" ht="36" x14ac:dyDescent="0.3">
      <c r="A1682" s="13" t="s">
        <v>1526</v>
      </c>
      <c r="B1682" s="3" t="s">
        <v>1527</v>
      </c>
      <c r="C1682" s="159" t="s">
        <v>216</v>
      </c>
      <c r="D1682" s="160">
        <v>3053</v>
      </c>
      <c r="E1682" s="161">
        <f t="shared" si="72"/>
        <v>550.54098360655735</v>
      </c>
      <c r="F1682" s="161">
        <f t="shared" si="73"/>
        <v>2502.4590163934427</v>
      </c>
      <c r="G1682" s="159" t="s">
        <v>739</v>
      </c>
      <c r="I1682" s="105"/>
      <c r="J1682" s="104"/>
      <c r="K1682" s="104"/>
      <c r="L1682" s="105"/>
      <c r="M1682" s="104"/>
    </row>
    <row r="1683" spans="1:13" ht="34.200000000000003" x14ac:dyDescent="0.3">
      <c r="A1683" s="90" t="s">
        <v>1528</v>
      </c>
      <c r="B1683" s="164" t="s">
        <v>1529</v>
      </c>
      <c r="C1683" s="42" t="s">
        <v>216</v>
      </c>
      <c r="D1683" s="43">
        <v>3198</v>
      </c>
      <c r="E1683" s="91">
        <f t="shared" si="72"/>
        <v>576.68852459016398</v>
      </c>
      <c r="F1683" s="91">
        <f t="shared" si="73"/>
        <v>2621.311475409836</v>
      </c>
      <c r="G1683" s="42" t="s">
        <v>739</v>
      </c>
      <c r="I1683" s="105"/>
      <c r="J1683" s="104"/>
      <c r="K1683" s="104"/>
      <c r="L1683" s="105"/>
      <c r="M1683" s="104"/>
    </row>
    <row r="1684" spans="1:13" ht="34.200000000000003" x14ac:dyDescent="0.3">
      <c r="A1684" s="90" t="s">
        <v>1530</v>
      </c>
      <c r="B1684" s="164" t="s">
        <v>1531</v>
      </c>
      <c r="C1684" s="42" t="s">
        <v>216</v>
      </c>
      <c r="D1684" s="43">
        <v>3198</v>
      </c>
      <c r="E1684" s="91">
        <f t="shared" si="72"/>
        <v>576.68852459016398</v>
      </c>
      <c r="F1684" s="91">
        <f t="shared" si="73"/>
        <v>2621.311475409836</v>
      </c>
      <c r="G1684" s="42" t="s">
        <v>739</v>
      </c>
      <c r="I1684" s="105"/>
      <c r="J1684" s="104"/>
      <c r="K1684" s="104"/>
      <c r="L1684" s="105"/>
      <c r="M1684" s="104"/>
    </row>
    <row r="1685" spans="1:13" ht="36" x14ac:dyDescent="0.3">
      <c r="A1685" s="13" t="s">
        <v>1532</v>
      </c>
      <c r="B1685" s="3" t="s">
        <v>1533</v>
      </c>
      <c r="C1685" s="159" t="s">
        <v>216</v>
      </c>
      <c r="D1685" s="160">
        <v>3042</v>
      </c>
      <c r="E1685" s="161">
        <f t="shared" si="72"/>
        <v>548.55737704918033</v>
      </c>
      <c r="F1685" s="161">
        <f t="shared" si="73"/>
        <v>2493.4426229508199</v>
      </c>
      <c r="G1685" s="159" t="s">
        <v>739</v>
      </c>
      <c r="I1685" s="105"/>
      <c r="J1685" s="104"/>
      <c r="K1685" s="104"/>
      <c r="L1685" s="105"/>
      <c r="M1685" s="104"/>
    </row>
    <row r="1686" spans="1:13" ht="36" x14ac:dyDescent="0.3">
      <c r="A1686" s="13" t="s">
        <v>1534</v>
      </c>
      <c r="B1686" s="3" t="s">
        <v>1535</v>
      </c>
      <c r="C1686" s="159" t="s">
        <v>216</v>
      </c>
      <c r="D1686" s="160">
        <v>3053</v>
      </c>
      <c r="E1686" s="161">
        <f t="shared" si="72"/>
        <v>550.54098360655735</v>
      </c>
      <c r="F1686" s="161">
        <f t="shared" si="73"/>
        <v>2502.4590163934427</v>
      </c>
      <c r="G1686" s="159" t="s">
        <v>739</v>
      </c>
      <c r="I1686" s="105"/>
      <c r="J1686" s="104"/>
      <c r="K1686" s="104"/>
      <c r="L1686" s="105"/>
      <c r="M1686" s="104"/>
    </row>
    <row r="1687" spans="1:13" ht="36" x14ac:dyDescent="0.3">
      <c r="A1687" s="13" t="s">
        <v>1536</v>
      </c>
      <c r="B1687" s="3" t="s">
        <v>1537</v>
      </c>
      <c r="C1687" s="159" t="s">
        <v>216</v>
      </c>
      <c r="D1687" s="160">
        <v>3042</v>
      </c>
      <c r="E1687" s="161">
        <f t="shared" si="72"/>
        <v>548.55737704918033</v>
      </c>
      <c r="F1687" s="161">
        <f t="shared" si="73"/>
        <v>2493.4426229508199</v>
      </c>
      <c r="G1687" s="159" t="s">
        <v>739</v>
      </c>
      <c r="I1687" s="105"/>
      <c r="J1687" s="104"/>
      <c r="K1687" s="104"/>
      <c r="L1687" s="105"/>
      <c r="M1687" s="104"/>
    </row>
    <row r="1688" spans="1:13" ht="36" x14ac:dyDescent="0.3">
      <c r="A1688" s="13" t="s">
        <v>1538</v>
      </c>
      <c r="B1688" s="3" t="s">
        <v>2615</v>
      </c>
      <c r="C1688" s="159" t="s">
        <v>216</v>
      </c>
      <c r="D1688" s="160">
        <v>3198</v>
      </c>
      <c r="E1688" s="161">
        <f t="shared" si="72"/>
        <v>576.68852459016398</v>
      </c>
      <c r="F1688" s="161">
        <f t="shared" si="73"/>
        <v>2621.311475409836</v>
      </c>
      <c r="G1688" s="159" t="s">
        <v>739</v>
      </c>
      <c r="I1688" s="105"/>
      <c r="J1688" s="104"/>
      <c r="K1688" s="104"/>
      <c r="L1688" s="105"/>
      <c r="M1688" s="104"/>
    </row>
    <row r="1689" spans="1:13" ht="36" x14ac:dyDescent="0.3">
      <c r="A1689" s="13" t="s">
        <v>1539</v>
      </c>
      <c r="B1689" s="3" t="s">
        <v>1540</v>
      </c>
      <c r="C1689" s="159" t="s">
        <v>216</v>
      </c>
      <c r="D1689" s="160">
        <v>816</v>
      </c>
      <c r="E1689" s="161">
        <f t="shared" si="72"/>
        <v>147.14754098360658</v>
      </c>
      <c r="F1689" s="161">
        <f t="shared" si="73"/>
        <v>668.85245901639348</v>
      </c>
      <c r="G1689" s="159"/>
      <c r="I1689" s="105"/>
      <c r="J1689" s="104"/>
      <c r="K1689" s="104"/>
      <c r="L1689" s="105"/>
      <c r="M1689" s="104"/>
    </row>
    <row r="1690" spans="1:13" ht="48" x14ac:dyDescent="0.3">
      <c r="A1690" s="13" t="s">
        <v>2574</v>
      </c>
      <c r="B1690" s="85" t="s">
        <v>2560</v>
      </c>
      <c r="C1690" s="159" t="s">
        <v>216</v>
      </c>
      <c r="D1690" s="160">
        <v>4440</v>
      </c>
      <c r="E1690" s="161">
        <f t="shared" si="72"/>
        <v>800.65573770491801</v>
      </c>
      <c r="F1690" s="161">
        <f t="shared" si="73"/>
        <v>3639.344262295082</v>
      </c>
      <c r="G1690" s="159" t="s">
        <v>739</v>
      </c>
      <c r="I1690" s="105"/>
      <c r="J1690" s="104"/>
      <c r="K1690" s="104"/>
      <c r="L1690" s="105"/>
      <c r="M1690" s="104"/>
    </row>
    <row r="1691" spans="1:13" ht="14.4" x14ac:dyDescent="0.3">
      <c r="A1691" s="154" t="s">
        <v>1541</v>
      </c>
      <c r="B1691" s="251" t="s">
        <v>1542</v>
      </c>
      <c r="C1691" s="240"/>
      <c r="D1691" s="240"/>
      <c r="E1691" s="240"/>
      <c r="F1691" s="240"/>
      <c r="G1691" s="241"/>
      <c r="I1691" s="105"/>
      <c r="J1691" s="104"/>
      <c r="K1691" s="104"/>
      <c r="L1691" s="105"/>
      <c r="M1691" s="104"/>
    </row>
    <row r="1692" spans="1:13" x14ac:dyDescent="0.3">
      <c r="A1692" s="13" t="s">
        <v>1543</v>
      </c>
      <c r="B1692" s="14" t="s">
        <v>1544</v>
      </c>
      <c r="C1692" s="159" t="s">
        <v>329</v>
      </c>
      <c r="D1692" s="160">
        <v>2404</v>
      </c>
      <c r="E1692" s="161">
        <f>D1692/1.22*0.22</f>
        <v>433.50819672131149</v>
      </c>
      <c r="F1692" s="161">
        <f>D1692/1.22</f>
        <v>1970.4918032786886</v>
      </c>
      <c r="G1692" s="159" t="s">
        <v>739</v>
      </c>
      <c r="I1692" s="105"/>
      <c r="J1692" s="104"/>
      <c r="K1692" s="104"/>
      <c r="L1692" s="105"/>
      <c r="M1692" s="104"/>
    </row>
    <row r="1693" spans="1:13" ht="24" x14ac:dyDescent="0.3">
      <c r="A1693" s="13" t="s">
        <v>1545</v>
      </c>
      <c r="B1693" s="14" t="s">
        <v>1546</v>
      </c>
      <c r="C1693" s="159" t="s">
        <v>329</v>
      </c>
      <c r="D1693" s="160">
        <v>2919</v>
      </c>
      <c r="E1693" s="161">
        <f t="shared" ref="E1693:E1700" si="74">D1693/1.22*0.22</f>
        <v>526.37704918032784</v>
      </c>
      <c r="F1693" s="161">
        <f t="shared" ref="F1693:F1700" si="75">D1693/1.22</f>
        <v>2392.622950819672</v>
      </c>
      <c r="G1693" s="159" t="s">
        <v>739</v>
      </c>
      <c r="I1693" s="105"/>
      <c r="J1693" s="104"/>
      <c r="K1693" s="104"/>
      <c r="L1693" s="105"/>
      <c r="M1693" s="104"/>
    </row>
    <row r="1694" spans="1:13" ht="60" x14ac:dyDescent="0.3">
      <c r="A1694" s="90" t="s">
        <v>1547</v>
      </c>
      <c r="B1694" s="14" t="s">
        <v>3055</v>
      </c>
      <c r="C1694" s="159" t="s">
        <v>329</v>
      </c>
      <c r="D1694" s="160">
        <v>5279</v>
      </c>
      <c r="E1694" s="161">
        <f t="shared" si="74"/>
        <v>951.95081967213127</v>
      </c>
      <c r="F1694" s="161">
        <f t="shared" si="75"/>
        <v>4327.0491803278692</v>
      </c>
      <c r="G1694" s="159" t="s">
        <v>739</v>
      </c>
      <c r="I1694" s="105"/>
      <c r="J1694" s="104"/>
      <c r="K1694" s="104"/>
      <c r="L1694" s="105"/>
      <c r="M1694" s="104"/>
    </row>
    <row r="1695" spans="1:13" ht="24" x14ac:dyDescent="0.3">
      <c r="A1695" s="13" t="s">
        <v>1548</v>
      </c>
      <c r="B1695" s="14" t="s">
        <v>1549</v>
      </c>
      <c r="C1695" s="159" t="s">
        <v>329</v>
      </c>
      <c r="D1695" s="160">
        <v>15842</v>
      </c>
      <c r="E1695" s="161">
        <f t="shared" si="74"/>
        <v>2856.7540983606559</v>
      </c>
      <c r="F1695" s="161">
        <f t="shared" si="75"/>
        <v>12985.245901639344</v>
      </c>
      <c r="G1695" s="159" t="s">
        <v>739</v>
      </c>
      <c r="I1695" s="105"/>
      <c r="J1695" s="104"/>
      <c r="K1695" s="104"/>
      <c r="L1695" s="105"/>
      <c r="M1695" s="104"/>
    </row>
    <row r="1696" spans="1:13" ht="36" x14ac:dyDescent="0.3">
      <c r="A1696" s="13" t="s">
        <v>1550</v>
      </c>
      <c r="B1696" s="14" t="s">
        <v>1551</v>
      </c>
      <c r="C1696" s="159" t="s">
        <v>329</v>
      </c>
      <c r="D1696" s="160">
        <v>2058</v>
      </c>
      <c r="E1696" s="161">
        <f t="shared" si="74"/>
        <v>371.11475409836066</v>
      </c>
      <c r="F1696" s="161">
        <f t="shared" si="75"/>
        <v>1686.8852459016393</v>
      </c>
      <c r="G1696" s="159" t="s">
        <v>739</v>
      </c>
      <c r="I1696" s="105"/>
      <c r="J1696" s="104"/>
      <c r="K1696" s="104"/>
      <c r="L1696" s="105"/>
      <c r="M1696" s="104"/>
    </row>
    <row r="1697" spans="1:13" ht="36" x14ac:dyDescent="0.3">
      <c r="A1697" s="13" t="s">
        <v>1552</v>
      </c>
      <c r="B1697" s="14" t="s">
        <v>1553</v>
      </c>
      <c r="C1697" s="159" t="s">
        <v>329</v>
      </c>
      <c r="D1697" s="160">
        <v>12095</v>
      </c>
      <c r="E1697" s="161">
        <f t="shared" si="74"/>
        <v>2181.0655737704919</v>
      </c>
      <c r="F1697" s="161">
        <f t="shared" si="75"/>
        <v>9913.934426229509</v>
      </c>
      <c r="G1697" s="159" t="s">
        <v>739</v>
      </c>
      <c r="I1697" s="105"/>
      <c r="J1697" s="104"/>
      <c r="K1697" s="104"/>
      <c r="L1697" s="105"/>
      <c r="M1697" s="104"/>
    </row>
    <row r="1698" spans="1:13" ht="24" x14ac:dyDescent="0.3">
      <c r="A1698" s="13" t="s">
        <v>1554</v>
      </c>
      <c r="B1698" s="14" t="s">
        <v>1555</v>
      </c>
      <c r="C1698" s="159" t="s">
        <v>216</v>
      </c>
      <c r="D1698" s="160">
        <v>3243</v>
      </c>
      <c r="E1698" s="161">
        <f t="shared" si="74"/>
        <v>584.80327868852453</v>
      </c>
      <c r="F1698" s="161">
        <f t="shared" si="75"/>
        <v>2658.1967213114754</v>
      </c>
      <c r="G1698" s="159" t="s">
        <v>739</v>
      </c>
      <c r="I1698" s="105"/>
      <c r="J1698" s="104"/>
      <c r="K1698" s="104"/>
      <c r="L1698" s="105"/>
      <c r="M1698" s="104"/>
    </row>
    <row r="1699" spans="1:13" ht="24" x14ac:dyDescent="0.3">
      <c r="A1699" s="13" t="s">
        <v>1556</v>
      </c>
      <c r="B1699" s="14" t="s">
        <v>1557</v>
      </c>
      <c r="C1699" s="159" t="s">
        <v>216</v>
      </c>
      <c r="D1699" s="160">
        <v>3847</v>
      </c>
      <c r="E1699" s="161">
        <f t="shared" si="74"/>
        <v>693.72131147540983</v>
      </c>
      <c r="F1699" s="161">
        <f t="shared" si="75"/>
        <v>3153.2786885245901</v>
      </c>
      <c r="G1699" s="159" t="s">
        <v>739</v>
      </c>
      <c r="I1699" s="105"/>
      <c r="J1699" s="104"/>
      <c r="K1699" s="104"/>
      <c r="L1699" s="105"/>
      <c r="M1699" s="104"/>
    </row>
    <row r="1700" spans="1:13" ht="24" x14ac:dyDescent="0.3">
      <c r="A1700" s="13" t="s">
        <v>1558</v>
      </c>
      <c r="B1700" s="14" t="s">
        <v>1559</v>
      </c>
      <c r="C1700" s="159" t="s">
        <v>216</v>
      </c>
      <c r="D1700" s="160">
        <v>4652</v>
      </c>
      <c r="E1700" s="161">
        <f t="shared" si="74"/>
        <v>838.88524590163934</v>
      </c>
      <c r="F1700" s="161">
        <f t="shared" si="75"/>
        <v>3813.1147540983607</v>
      </c>
      <c r="G1700" s="159" t="s">
        <v>739</v>
      </c>
      <c r="I1700" s="105"/>
      <c r="J1700" s="104"/>
      <c r="K1700" s="104"/>
      <c r="L1700" s="105"/>
      <c r="M1700" s="104"/>
    </row>
    <row r="1701" spans="1:13" ht="14.4" x14ac:dyDescent="0.3">
      <c r="A1701" s="66" t="s">
        <v>1560</v>
      </c>
      <c r="B1701" s="251" t="s">
        <v>1561</v>
      </c>
      <c r="C1701" s="240"/>
      <c r="D1701" s="240"/>
      <c r="E1701" s="240"/>
      <c r="F1701" s="240"/>
      <c r="G1701" s="241"/>
      <c r="I1701" s="105"/>
      <c r="J1701" s="104"/>
      <c r="K1701" s="104"/>
      <c r="L1701" s="105"/>
      <c r="M1701" s="104"/>
    </row>
    <row r="1702" spans="1:13" ht="14.4" x14ac:dyDescent="0.3">
      <c r="A1702" s="66" t="s">
        <v>1562</v>
      </c>
      <c r="B1702" s="251" t="s">
        <v>1563</v>
      </c>
      <c r="C1702" s="240"/>
      <c r="D1702" s="240"/>
      <c r="E1702" s="240"/>
      <c r="F1702" s="240"/>
      <c r="G1702" s="241"/>
      <c r="I1702" s="105"/>
      <c r="J1702" s="104"/>
      <c r="K1702" s="104"/>
      <c r="L1702" s="105"/>
      <c r="M1702" s="104"/>
    </row>
    <row r="1703" spans="1:13" ht="13.2" x14ac:dyDescent="0.3">
      <c r="A1703" s="13" t="s">
        <v>1564</v>
      </c>
      <c r="B1703" s="14" t="s">
        <v>4762</v>
      </c>
      <c r="C1703" s="159" t="s">
        <v>4763</v>
      </c>
      <c r="D1703" s="160">
        <v>1350</v>
      </c>
      <c r="E1703" s="23">
        <f>D1703/1.22*0.22</f>
        <v>243.44262295081967</v>
      </c>
      <c r="F1703" s="23">
        <f>D1703/1.22</f>
        <v>1106.5573770491803</v>
      </c>
      <c r="G1703" s="143" t="s">
        <v>3047</v>
      </c>
      <c r="H1703" s="2" t="s">
        <v>4785</v>
      </c>
      <c r="I1703" s="105"/>
      <c r="J1703" s="104"/>
      <c r="K1703" s="104"/>
      <c r="L1703" s="105"/>
      <c r="M1703" s="104"/>
    </row>
    <row r="1704" spans="1:13" ht="13.2" x14ac:dyDescent="0.3">
      <c r="A1704" s="13" t="s">
        <v>1566</v>
      </c>
      <c r="B1704" s="14" t="s">
        <v>4764</v>
      </c>
      <c r="C1704" s="159" t="s">
        <v>4763</v>
      </c>
      <c r="D1704" s="160">
        <v>300</v>
      </c>
      <c r="E1704" s="23">
        <f t="shared" ref="E1704:E1719" si="76">D1704/1.22*0.22</f>
        <v>54.098360655737707</v>
      </c>
      <c r="F1704" s="23">
        <f t="shared" ref="F1704:F1719" si="77">D1704/1.22</f>
        <v>245.90163934426229</v>
      </c>
      <c r="G1704" s="143" t="s">
        <v>3047</v>
      </c>
      <c r="H1704" s="2" t="s">
        <v>4785</v>
      </c>
      <c r="I1704" s="105"/>
      <c r="J1704" s="104"/>
      <c r="K1704" s="104"/>
      <c r="L1704" s="105"/>
      <c r="M1704" s="104"/>
    </row>
    <row r="1705" spans="1:13" ht="13.2" x14ac:dyDescent="0.3">
      <c r="A1705" s="13" t="s">
        <v>1567</v>
      </c>
      <c r="B1705" s="14" t="s">
        <v>4765</v>
      </c>
      <c r="C1705" s="159" t="s">
        <v>4763</v>
      </c>
      <c r="D1705" s="160">
        <v>1550</v>
      </c>
      <c r="E1705" s="23">
        <f t="shared" si="76"/>
        <v>279.50819672131149</v>
      </c>
      <c r="F1705" s="23">
        <f t="shared" si="77"/>
        <v>1270.4918032786886</v>
      </c>
      <c r="G1705" s="143" t="s">
        <v>3047</v>
      </c>
      <c r="H1705" s="2" t="s">
        <v>4785</v>
      </c>
      <c r="I1705" s="105"/>
      <c r="J1705" s="104"/>
      <c r="K1705" s="104"/>
      <c r="L1705" s="105"/>
      <c r="M1705" s="104"/>
    </row>
    <row r="1706" spans="1:13" ht="13.2" x14ac:dyDescent="0.3">
      <c r="A1706" s="13" t="s">
        <v>1568</v>
      </c>
      <c r="B1706" s="14" t="s">
        <v>4766</v>
      </c>
      <c r="C1706" s="159" t="s">
        <v>4763</v>
      </c>
      <c r="D1706" s="160">
        <v>850</v>
      </c>
      <c r="E1706" s="23">
        <f t="shared" si="76"/>
        <v>153.27868852459017</v>
      </c>
      <c r="F1706" s="23">
        <f t="shared" si="77"/>
        <v>696.72131147540983</v>
      </c>
      <c r="G1706" s="143" t="s">
        <v>3047</v>
      </c>
      <c r="H1706" s="2" t="s">
        <v>4785</v>
      </c>
      <c r="I1706" s="105"/>
      <c r="J1706" s="104"/>
      <c r="K1706" s="104"/>
      <c r="L1706" s="105"/>
      <c r="M1706" s="104"/>
    </row>
    <row r="1707" spans="1:13" s="57" customFormat="1" ht="13.2" x14ac:dyDescent="0.3">
      <c r="A1707" s="13" t="s">
        <v>1569</v>
      </c>
      <c r="B1707" s="14" t="s">
        <v>4767</v>
      </c>
      <c r="C1707" s="159" t="s">
        <v>4763</v>
      </c>
      <c r="D1707" s="160">
        <v>1550</v>
      </c>
      <c r="E1707" s="23">
        <f t="shared" si="76"/>
        <v>279.50819672131149</v>
      </c>
      <c r="F1707" s="23">
        <f t="shared" si="77"/>
        <v>1270.4918032786886</v>
      </c>
      <c r="G1707" s="143" t="s">
        <v>3047</v>
      </c>
      <c r="H1707" s="2" t="s">
        <v>4785</v>
      </c>
      <c r="I1707" s="105"/>
      <c r="J1707" s="104"/>
      <c r="K1707" s="106"/>
      <c r="L1707" s="121"/>
      <c r="M1707" s="104"/>
    </row>
    <row r="1708" spans="1:13" ht="13.2" x14ac:dyDescent="0.3">
      <c r="A1708" s="13" t="s">
        <v>1570</v>
      </c>
      <c r="B1708" s="14" t="s">
        <v>4768</v>
      </c>
      <c r="C1708" s="159" t="s">
        <v>4763</v>
      </c>
      <c r="D1708" s="160">
        <v>850</v>
      </c>
      <c r="E1708" s="23">
        <f t="shared" si="76"/>
        <v>153.27868852459017</v>
      </c>
      <c r="F1708" s="23">
        <f t="shared" si="77"/>
        <v>696.72131147540983</v>
      </c>
      <c r="G1708" s="143" t="s">
        <v>3047</v>
      </c>
      <c r="H1708" s="2" t="s">
        <v>4785</v>
      </c>
      <c r="I1708" s="105"/>
      <c r="J1708" s="104"/>
      <c r="K1708" s="104"/>
      <c r="L1708" s="105"/>
      <c r="M1708" s="104"/>
    </row>
    <row r="1709" spans="1:13" ht="13.2" x14ac:dyDescent="0.3">
      <c r="A1709" s="13" t="s">
        <v>1571</v>
      </c>
      <c r="B1709" s="14" t="s">
        <v>4769</v>
      </c>
      <c r="C1709" s="159" t="s">
        <v>4763</v>
      </c>
      <c r="D1709" s="160">
        <v>1350</v>
      </c>
      <c r="E1709" s="23">
        <f t="shared" si="76"/>
        <v>243.44262295081967</v>
      </c>
      <c r="F1709" s="23">
        <f t="shared" si="77"/>
        <v>1106.5573770491803</v>
      </c>
      <c r="G1709" s="143" t="s">
        <v>3047</v>
      </c>
      <c r="H1709" s="2" t="s">
        <v>4785</v>
      </c>
      <c r="I1709" s="105"/>
      <c r="J1709" s="104"/>
      <c r="K1709" s="104"/>
      <c r="L1709" s="105"/>
      <c r="M1709" s="104"/>
    </row>
    <row r="1710" spans="1:13" s="57" customFormat="1" ht="13.2" x14ac:dyDescent="0.3">
      <c r="A1710" s="13" t="s">
        <v>4770</v>
      </c>
      <c r="B1710" s="14" t="s">
        <v>4771</v>
      </c>
      <c r="C1710" s="159" t="s">
        <v>4763</v>
      </c>
      <c r="D1710" s="160">
        <v>300</v>
      </c>
      <c r="E1710" s="23">
        <f t="shared" si="76"/>
        <v>54.098360655737707</v>
      </c>
      <c r="F1710" s="23">
        <f t="shared" si="77"/>
        <v>245.90163934426229</v>
      </c>
      <c r="G1710" s="143" t="s">
        <v>3047</v>
      </c>
      <c r="H1710" s="2" t="s">
        <v>4785</v>
      </c>
      <c r="I1710" s="105"/>
      <c r="J1710" s="104"/>
      <c r="K1710" s="106"/>
      <c r="L1710" s="121"/>
      <c r="M1710" s="104"/>
    </row>
    <row r="1711" spans="1:13" s="57" customFormat="1" ht="26.4" x14ac:dyDescent="0.3">
      <c r="A1711" s="13" t="s">
        <v>1572</v>
      </c>
      <c r="B1711" s="14" t="s">
        <v>4772</v>
      </c>
      <c r="C1711" s="159" t="s">
        <v>4763</v>
      </c>
      <c r="D1711" s="160">
        <v>1350</v>
      </c>
      <c r="E1711" s="23">
        <f t="shared" si="76"/>
        <v>243.44262295081967</v>
      </c>
      <c r="F1711" s="23">
        <f t="shared" si="77"/>
        <v>1106.5573770491803</v>
      </c>
      <c r="G1711" s="143" t="s">
        <v>3047</v>
      </c>
      <c r="H1711" s="2" t="s">
        <v>4785</v>
      </c>
      <c r="I1711" s="105"/>
      <c r="J1711" s="104"/>
      <c r="K1711" s="106"/>
      <c r="L1711" s="121"/>
      <c r="M1711" s="104"/>
    </row>
    <row r="1712" spans="1:13" s="57" customFormat="1" ht="13.2" x14ac:dyDescent="0.3">
      <c r="A1712" s="13" t="s">
        <v>2352</v>
      </c>
      <c r="B1712" s="14" t="s">
        <v>4773</v>
      </c>
      <c r="C1712" s="159" t="s">
        <v>4763</v>
      </c>
      <c r="D1712" s="160">
        <v>380</v>
      </c>
      <c r="E1712" s="23">
        <f t="shared" si="76"/>
        <v>68.524590163934434</v>
      </c>
      <c r="F1712" s="23">
        <f t="shared" si="77"/>
        <v>311.47540983606558</v>
      </c>
      <c r="G1712" s="143" t="s">
        <v>3047</v>
      </c>
      <c r="H1712" s="2" t="s">
        <v>4785</v>
      </c>
      <c r="I1712" s="105"/>
      <c r="J1712" s="104"/>
      <c r="K1712" s="106"/>
      <c r="L1712" s="121"/>
      <c r="M1712" s="104"/>
    </row>
    <row r="1713" spans="1:13" s="94" customFormat="1" x14ac:dyDescent="0.3">
      <c r="A1713" s="13" t="s">
        <v>2353</v>
      </c>
      <c r="B1713" s="14" t="s">
        <v>4774</v>
      </c>
      <c r="C1713" s="159" t="s">
        <v>1068</v>
      </c>
      <c r="D1713" s="160">
        <v>5600</v>
      </c>
      <c r="E1713" s="23">
        <f t="shared" si="76"/>
        <v>1009.8360655737705</v>
      </c>
      <c r="F1713" s="23">
        <f t="shared" si="77"/>
        <v>4590.1639344262294</v>
      </c>
      <c r="G1713" s="143" t="s">
        <v>3047</v>
      </c>
      <c r="H1713" s="2" t="s">
        <v>4785</v>
      </c>
      <c r="I1713" s="105"/>
      <c r="J1713" s="104"/>
      <c r="K1713" s="116"/>
      <c r="L1713" s="131"/>
      <c r="M1713" s="104"/>
    </row>
    <row r="1714" spans="1:13" s="94" customFormat="1" x14ac:dyDescent="0.3">
      <c r="A1714" s="13" t="s">
        <v>2753</v>
      </c>
      <c r="B1714" s="14" t="s">
        <v>4775</v>
      </c>
      <c r="C1714" s="159" t="s">
        <v>4763</v>
      </c>
      <c r="D1714" s="160">
        <v>1350</v>
      </c>
      <c r="E1714" s="23">
        <f t="shared" si="76"/>
        <v>243.44262295081967</v>
      </c>
      <c r="F1714" s="23">
        <f t="shared" si="77"/>
        <v>1106.5573770491803</v>
      </c>
      <c r="G1714" s="143" t="s">
        <v>3047</v>
      </c>
      <c r="H1714" s="2" t="s">
        <v>4785</v>
      </c>
      <c r="I1714" s="105"/>
      <c r="J1714" s="104"/>
      <c r="K1714" s="116"/>
      <c r="L1714" s="131"/>
      <c r="M1714" s="104"/>
    </row>
    <row r="1715" spans="1:13" s="94" customFormat="1" x14ac:dyDescent="0.3">
      <c r="A1715" s="13" t="s">
        <v>2754</v>
      </c>
      <c r="B1715" s="14" t="s">
        <v>4776</v>
      </c>
      <c r="C1715" s="159" t="s">
        <v>4763</v>
      </c>
      <c r="D1715" s="160">
        <v>1600</v>
      </c>
      <c r="E1715" s="23">
        <f t="shared" si="76"/>
        <v>288.52459016393442</v>
      </c>
      <c r="F1715" s="23">
        <f t="shared" si="77"/>
        <v>1311.4754098360656</v>
      </c>
      <c r="G1715" s="143" t="s">
        <v>3047</v>
      </c>
      <c r="H1715" s="2" t="s">
        <v>4785</v>
      </c>
      <c r="I1715" s="105"/>
      <c r="J1715" s="104"/>
      <c r="K1715" s="116"/>
      <c r="L1715" s="131"/>
      <c r="M1715" s="104"/>
    </row>
    <row r="1716" spans="1:13" s="94" customFormat="1" x14ac:dyDescent="0.3">
      <c r="A1716" s="13" t="s">
        <v>4777</v>
      </c>
      <c r="B1716" s="14" t="s">
        <v>4778</v>
      </c>
      <c r="C1716" s="159" t="s">
        <v>2354</v>
      </c>
      <c r="D1716" s="160">
        <v>1000</v>
      </c>
      <c r="E1716" s="23">
        <f t="shared" si="76"/>
        <v>180.32786885245903</v>
      </c>
      <c r="F1716" s="23">
        <f t="shared" si="77"/>
        <v>819.67213114754099</v>
      </c>
      <c r="G1716" s="143" t="s">
        <v>3047</v>
      </c>
      <c r="H1716" s="2" t="s">
        <v>4785</v>
      </c>
      <c r="I1716" s="105"/>
      <c r="J1716" s="104"/>
      <c r="K1716" s="116"/>
      <c r="L1716" s="131"/>
      <c r="M1716" s="104"/>
    </row>
    <row r="1717" spans="1:13" s="94" customFormat="1" x14ac:dyDescent="0.3">
      <c r="A1717" s="13" t="s">
        <v>4779</v>
      </c>
      <c r="B1717" s="14" t="s">
        <v>4780</v>
      </c>
      <c r="C1717" s="159" t="s">
        <v>2354</v>
      </c>
      <c r="D1717" s="160">
        <v>2800</v>
      </c>
      <c r="E1717" s="23">
        <f t="shared" si="76"/>
        <v>504.91803278688525</v>
      </c>
      <c r="F1717" s="23">
        <f t="shared" si="77"/>
        <v>2295.0819672131147</v>
      </c>
      <c r="G1717" s="143" t="s">
        <v>3047</v>
      </c>
      <c r="H1717" s="2" t="s">
        <v>4785</v>
      </c>
      <c r="I1717" s="105"/>
      <c r="J1717" s="104"/>
      <c r="K1717" s="116"/>
      <c r="L1717" s="131"/>
      <c r="M1717" s="104"/>
    </row>
    <row r="1718" spans="1:13" s="94" customFormat="1" x14ac:dyDescent="0.3">
      <c r="A1718" s="13" t="s">
        <v>4781</v>
      </c>
      <c r="B1718" s="14" t="s">
        <v>4782</v>
      </c>
      <c r="C1718" s="159" t="s">
        <v>2354</v>
      </c>
      <c r="D1718" s="160">
        <v>850</v>
      </c>
      <c r="E1718" s="23">
        <f t="shared" si="76"/>
        <v>153.27868852459017</v>
      </c>
      <c r="F1718" s="23">
        <f t="shared" si="77"/>
        <v>696.72131147540983</v>
      </c>
      <c r="G1718" s="143" t="s">
        <v>3047</v>
      </c>
      <c r="H1718" s="2" t="s">
        <v>4785</v>
      </c>
      <c r="I1718" s="105"/>
      <c r="J1718" s="104"/>
      <c r="K1718" s="116"/>
      <c r="L1718" s="131"/>
      <c r="M1718" s="104"/>
    </row>
    <row r="1719" spans="1:13" s="94" customFormat="1" x14ac:dyDescent="0.3">
      <c r="A1719" s="13" t="s">
        <v>4783</v>
      </c>
      <c r="B1719" s="14" t="s">
        <v>4784</v>
      </c>
      <c r="C1719" s="159" t="s">
        <v>2354</v>
      </c>
      <c r="D1719" s="160">
        <v>300</v>
      </c>
      <c r="E1719" s="23">
        <f t="shared" si="76"/>
        <v>54.098360655737707</v>
      </c>
      <c r="F1719" s="23">
        <f t="shared" si="77"/>
        <v>245.90163934426229</v>
      </c>
      <c r="G1719" s="143" t="s">
        <v>3047</v>
      </c>
      <c r="H1719" s="2" t="s">
        <v>4785</v>
      </c>
      <c r="I1719" s="105"/>
      <c r="J1719" s="104"/>
      <c r="K1719" s="116"/>
      <c r="L1719" s="131"/>
      <c r="M1719" s="104"/>
    </row>
    <row r="1720" spans="1:13" ht="14.4" x14ac:dyDescent="0.3">
      <c r="A1720" s="69" t="s">
        <v>1573</v>
      </c>
      <c r="B1720" s="258" t="s">
        <v>1574</v>
      </c>
      <c r="C1720" s="259"/>
      <c r="D1720" s="259"/>
      <c r="E1720" s="259"/>
      <c r="F1720" s="259"/>
      <c r="G1720" s="260"/>
      <c r="H1720" s="93"/>
      <c r="I1720" s="105"/>
      <c r="J1720" s="104"/>
      <c r="K1720" s="104"/>
      <c r="L1720" s="105"/>
      <c r="M1720" s="104"/>
    </row>
    <row r="1721" spans="1:13" ht="14.4" x14ac:dyDescent="0.3">
      <c r="A1721" s="11"/>
      <c r="B1721" s="251" t="s">
        <v>1575</v>
      </c>
      <c r="C1721" s="240"/>
      <c r="D1721" s="240"/>
      <c r="E1721" s="240"/>
      <c r="F1721" s="240"/>
      <c r="G1721" s="241"/>
      <c r="I1721" s="105"/>
      <c r="J1721" s="104"/>
      <c r="K1721" s="104"/>
      <c r="L1721" s="105"/>
      <c r="M1721" s="104"/>
    </row>
    <row r="1722" spans="1:13" ht="31.2" customHeight="1" x14ac:dyDescent="0.3">
      <c r="A1722" s="13" t="s">
        <v>1576</v>
      </c>
      <c r="B1722" s="41" t="s">
        <v>4786</v>
      </c>
      <c r="C1722" s="159" t="s">
        <v>1565</v>
      </c>
      <c r="D1722" s="160">
        <v>800</v>
      </c>
      <c r="E1722" s="161">
        <f>D1722/1.22*0.22</f>
        <v>144.26229508196721</v>
      </c>
      <c r="F1722" s="161">
        <f>D1722/1.22</f>
        <v>655.73770491803282</v>
      </c>
      <c r="G1722" s="143" t="s">
        <v>3047</v>
      </c>
      <c r="H1722" s="2" t="s">
        <v>4785</v>
      </c>
      <c r="I1722" s="105"/>
      <c r="J1722" s="104"/>
      <c r="K1722" s="104"/>
      <c r="L1722" s="105"/>
      <c r="M1722" s="104"/>
    </row>
    <row r="1723" spans="1:13" ht="31.2" customHeight="1" x14ac:dyDescent="0.3">
      <c r="A1723" s="13" t="s">
        <v>1577</v>
      </c>
      <c r="B1723" s="41" t="s">
        <v>4787</v>
      </c>
      <c r="C1723" s="159" t="s">
        <v>1565</v>
      </c>
      <c r="D1723" s="160">
        <v>600</v>
      </c>
      <c r="E1723" s="161">
        <f>D1723/1.22*0.22</f>
        <v>108.19672131147541</v>
      </c>
      <c r="F1723" s="161">
        <f>D1723/1.22</f>
        <v>491.80327868852459</v>
      </c>
      <c r="G1723" s="143" t="s">
        <v>3047</v>
      </c>
      <c r="H1723" s="2" t="s">
        <v>4785</v>
      </c>
      <c r="I1723" s="105"/>
      <c r="J1723" s="104"/>
      <c r="K1723" s="104"/>
      <c r="L1723" s="105"/>
      <c r="M1723" s="104"/>
    </row>
    <row r="1724" spans="1:13" ht="14.4" x14ac:dyDescent="0.3">
      <c r="A1724" s="13"/>
      <c r="B1724" s="251" t="s">
        <v>1578</v>
      </c>
      <c r="C1724" s="240"/>
      <c r="D1724" s="240"/>
      <c r="E1724" s="240"/>
      <c r="F1724" s="240"/>
      <c r="G1724" s="241"/>
      <c r="I1724" s="105"/>
      <c r="J1724" s="104"/>
      <c r="K1724" s="104"/>
      <c r="L1724" s="105"/>
      <c r="M1724" s="104"/>
    </row>
    <row r="1725" spans="1:13" ht="31.95" customHeight="1" x14ac:dyDescent="0.3">
      <c r="A1725" s="13" t="s">
        <v>1579</v>
      </c>
      <c r="B1725" s="41" t="s">
        <v>4788</v>
      </c>
      <c r="C1725" s="159" t="s">
        <v>4763</v>
      </c>
      <c r="D1725" s="160">
        <v>1550</v>
      </c>
      <c r="E1725" s="23">
        <f>D1725/1.22*0.22</f>
        <v>279.50819672131149</v>
      </c>
      <c r="F1725" s="23">
        <f>D1725/1.22</f>
        <v>1270.4918032786886</v>
      </c>
      <c r="G1725" s="143" t="s">
        <v>3047</v>
      </c>
      <c r="H1725" s="2" t="s">
        <v>4785</v>
      </c>
      <c r="I1725" s="105"/>
      <c r="J1725" s="104"/>
      <c r="K1725" s="104"/>
      <c r="L1725" s="105"/>
      <c r="M1725" s="104"/>
    </row>
    <row r="1726" spans="1:13" ht="13.2" x14ac:dyDescent="0.3">
      <c r="A1726" s="13" t="s">
        <v>1580</v>
      </c>
      <c r="B1726" s="41" t="s">
        <v>4789</v>
      </c>
      <c r="C1726" s="159" t="s">
        <v>4763</v>
      </c>
      <c r="D1726" s="160">
        <v>810</v>
      </c>
      <c r="E1726" s="23">
        <f t="shared" ref="E1726:E1730" si="78">D1726/1.22*0.22</f>
        <v>146.0655737704918</v>
      </c>
      <c r="F1726" s="23">
        <f t="shared" ref="F1726:F1730" si="79">D1726/1.22</f>
        <v>663.93442622950818</v>
      </c>
      <c r="G1726" s="143" t="s">
        <v>3047</v>
      </c>
      <c r="H1726" s="2" t="s">
        <v>4785</v>
      </c>
      <c r="I1726" s="105"/>
      <c r="J1726" s="104"/>
      <c r="K1726" s="104"/>
      <c r="L1726" s="105"/>
      <c r="M1726" s="104"/>
    </row>
    <row r="1727" spans="1:13" ht="26.4" x14ac:dyDescent="0.3">
      <c r="A1727" s="13" t="s">
        <v>1581</v>
      </c>
      <c r="B1727" s="41" t="s">
        <v>4790</v>
      </c>
      <c r="C1727" s="159" t="s">
        <v>4763</v>
      </c>
      <c r="D1727" s="160">
        <v>1550</v>
      </c>
      <c r="E1727" s="23">
        <f t="shared" si="78"/>
        <v>279.50819672131149</v>
      </c>
      <c r="F1727" s="23">
        <f t="shared" si="79"/>
        <v>1270.4918032786886</v>
      </c>
      <c r="G1727" s="143" t="s">
        <v>3047</v>
      </c>
      <c r="H1727" s="2" t="s">
        <v>4785</v>
      </c>
      <c r="I1727" s="105"/>
      <c r="J1727" s="104"/>
      <c r="K1727" s="104"/>
      <c r="L1727" s="105"/>
      <c r="M1727" s="104"/>
    </row>
    <row r="1728" spans="1:13" ht="26.4" x14ac:dyDescent="0.3">
      <c r="A1728" s="13" t="s">
        <v>2882</v>
      </c>
      <c r="B1728" s="41" t="s">
        <v>4791</v>
      </c>
      <c r="C1728" s="159" t="s">
        <v>4763</v>
      </c>
      <c r="D1728" s="160">
        <v>600</v>
      </c>
      <c r="E1728" s="23">
        <f t="shared" si="78"/>
        <v>108.19672131147541</v>
      </c>
      <c r="F1728" s="23">
        <f t="shared" si="79"/>
        <v>491.80327868852459</v>
      </c>
      <c r="G1728" s="143" t="s">
        <v>3047</v>
      </c>
      <c r="H1728" s="2" t="s">
        <v>4785</v>
      </c>
      <c r="I1728" s="105"/>
      <c r="J1728" s="104"/>
      <c r="K1728" s="104"/>
      <c r="L1728" s="105"/>
      <c r="M1728" s="104"/>
    </row>
    <row r="1729" spans="1:13" x14ac:dyDescent="0.3">
      <c r="A1729" s="13" t="s">
        <v>4792</v>
      </c>
      <c r="B1729" s="41" t="s">
        <v>4793</v>
      </c>
      <c r="C1729" s="159" t="s">
        <v>4763</v>
      </c>
      <c r="D1729" s="160">
        <v>1450</v>
      </c>
      <c r="E1729" s="23">
        <f t="shared" si="78"/>
        <v>261.47540983606558</v>
      </c>
      <c r="F1729" s="23">
        <f t="shared" si="79"/>
        <v>1188.5245901639344</v>
      </c>
      <c r="G1729" s="143" t="s">
        <v>3047</v>
      </c>
      <c r="H1729" s="2" t="s">
        <v>4785</v>
      </c>
      <c r="I1729" s="105"/>
      <c r="J1729" s="104"/>
      <c r="K1729" s="104"/>
      <c r="L1729" s="105"/>
      <c r="M1729" s="104"/>
    </row>
    <row r="1730" spans="1:13" x14ac:dyDescent="0.3">
      <c r="A1730" s="13" t="s">
        <v>4794</v>
      </c>
      <c r="B1730" s="41" t="s">
        <v>4774</v>
      </c>
      <c r="C1730" s="159" t="s">
        <v>1068</v>
      </c>
      <c r="D1730" s="160">
        <v>5400</v>
      </c>
      <c r="E1730" s="23">
        <f t="shared" si="78"/>
        <v>973.77049180327867</v>
      </c>
      <c r="F1730" s="23">
        <f t="shared" si="79"/>
        <v>4426.2295081967213</v>
      </c>
      <c r="G1730" s="143" t="s">
        <v>3047</v>
      </c>
      <c r="H1730" s="2" t="s">
        <v>4785</v>
      </c>
      <c r="I1730" s="105"/>
      <c r="J1730" s="104"/>
      <c r="K1730" s="104"/>
      <c r="L1730" s="105"/>
      <c r="M1730" s="104"/>
    </row>
    <row r="1731" spans="1:13" ht="14.4" x14ac:dyDescent="0.3">
      <c r="A1731" s="69" t="s">
        <v>1582</v>
      </c>
      <c r="B1731" s="258" t="s">
        <v>1583</v>
      </c>
      <c r="C1731" s="259"/>
      <c r="D1731" s="259"/>
      <c r="E1731" s="259"/>
      <c r="F1731" s="259"/>
      <c r="G1731" s="260"/>
      <c r="I1731" s="105"/>
      <c r="J1731" s="104"/>
      <c r="K1731" s="104"/>
      <c r="L1731" s="105"/>
      <c r="M1731" s="104"/>
    </row>
    <row r="1732" spans="1:13" ht="25.2" x14ac:dyDescent="0.3">
      <c r="A1732" s="13" t="s">
        <v>1584</v>
      </c>
      <c r="B1732" s="41" t="s">
        <v>4795</v>
      </c>
      <c r="C1732" s="159" t="s">
        <v>4763</v>
      </c>
      <c r="D1732" s="160">
        <v>1350</v>
      </c>
      <c r="E1732" s="160">
        <f>D1732/1.22</f>
        <v>1106.5573770491803</v>
      </c>
      <c r="F1732" s="160">
        <f>D1732/1.22*0.22</f>
        <v>243.44262295081967</v>
      </c>
      <c r="G1732" s="143" t="s">
        <v>3047</v>
      </c>
      <c r="H1732" s="2" t="s">
        <v>4785</v>
      </c>
      <c r="I1732" s="105"/>
      <c r="J1732" s="104"/>
      <c r="K1732" s="104"/>
      <c r="L1732" s="105"/>
      <c r="M1732" s="104"/>
    </row>
    <row r="1733" spans="1:13" ht="25.2" x14ac:dyDescent="0.3">
      <c r="A1733" s="13" t="s">
        <v>1585</v>
      </c>
      <c r="B1733" s="41" t="s">
        <v>4796</v>
      </c>
      <c r="C1733" s="159" t="s">
        <v>4763</v>
      </c>
      <c r="D1733" s="160">
        <v>250</v>
      </c>
      <c r="E1733" s="160">
        <f t="shared" ref="E1733:E1744" si="80">D1733/1.22</f>
        <v>204.91803278688525</v>
      </c>
      <c r="F1733" s="160">
        <f t="shared" ref="F1733:F1744" si="81">D1733/1.22*0.22</f>
        <v>45.081967213114758</v>
      </c>
      <c r="G1733" s="143" t="s">
        <v>3047</v>
      </c>
      <c r="H1733" s="2" t="s">
        <v>4785</v>
      </c>
      <c r="I1733" s="105"/>
      <c r="J1733" s="104"/>
      <c r="K1733" s="104"/>
      <c r="L1733" s="105"/>
      <c r="M1733" s="104"/>
    </row>
    <row r="1734" spans="1:13" ht="26.4" x14ac:dyDescent="0.3">
      <c r="A1734" s="13" t="s">
        <v>1586</v>
      </c>
      <c r="B1734" s="41" t="s">
        <v>4797</v>
      </c>
      <c r="C1734" s="159" t="s">
        <v>4763</v>
      </c>
      <c r="D1734" s="160">
        <v>1350</v>
      </c>
      <c r="E1734" s="160">
        <f t="shared" si="80"/>
        <v>1106.5573770491803</v>
      </c>
      <c r="F1734" s="160">
        <f t="shared" si="81"/>
        <v>243.44262295081967</v>
      </c>
      <c r="G1734" s="143" t="s">
        <v>3047</v>
      </c>
      <c r="H1734" s="2" t="s">
        <v>4785</v>
      </c>
      <c r="I1734" s="105"/>
      <c r="J1734" s="104"/>
      <c r="K1734" s="104"/>
      <c r="L1734" s="105"/>
      <c r="M1734" s="104"/>
    </row>
    <row r="1735" spans="1:13" ht="13.2" x14ac:dyDescent="0.3">
      <c r="A1735" s="13" t="s">
        <v>1587</v>
      </c>
      <c r="B1735" s="41" t="s">
        <v>4798</v>
      </c>
      <c r="C1735" s="159" t="s">
        <v>4763</v>
      </c>
      <c r="D1735" s="160">
        <v>250</v>
      </c>
      <c r="E1735" s="160">
        <f t="shared" si="80"/>
        <v>204.91803278688525</v>
      </c>
      <c r="F1735" s="160">
        <f t="shared" si="81"/>
        <v>45.081967213114758</v>
      </c>
      <c r="G1735" s="143" t="s">
        <v>3047</v>
      </c>
      <c r="H1735" s="2" t="s">
        <v>4785</v>
      </c>
      <c r="I1735" s="105"/>
      <c r="J1735" s="104"/>
      <c r="K1735" s="104"/>
      <c r="L1735" s="105"/>
      <c r="M1735" s="104"/>
    </row>
    <row r="1736" spans="1:13" ht="13.2" x14ac:dyDescent="0.3">
      <c r="A1736" s="13" t="s">
        <v>1588</v>
      </c>
      <c r="B1736" s="41" t="s">
        <v>4799</v>
      </c>
      <c r="C1736" s="159" t="s">
        <v>4763</v>
      </c>
      <c r="D1736" s="160">
        <v>1350</v>
      </c>
      <c r="E1736" s="160">
        <f t="shared" si="80"/>
        <v>1106.5573770491803</v>
      </c>
      <c r="F1736" s="160">
        <f t="shared" si="81"/>
        <v>243.44262295081967</v>
      </c>
      <c r="G1736" s="143" t="s">
        <v>3047</v>
      </c>
      <c r="H1736" s="2" t="s">
        <v>4785</v>
      </c>
      <c r="I1736" s="105"/>
      <c r="J1736" s="104"/>
      <c r="K1736" s="104"/>
      <c r="L1736" s="105"/>
      <c r="M1736" s="104"/>
    </row>
    <row r="1737" spans="1:13" ht="13.2" x14ac:dyDescent="0.3">
      <c r="A1737" s="13" t="s">
        <v>1589</v>
      </c>
      <c r="B1737" s="41" t="s">
        <v>4800</v>
      </c>
      <c r="C1737" s="159" t="s">
        <v>4763</v>
      </c>
      <c r="D1737" s="160">
        <v>250</v>
      </c>
      <c r="E1737" s="160">
        <f t="shared" si="80"/>
        <v>204.91803278688525</v>
      </c>
      <c r="F1737" s="160">
        <f t="shared" si="81"/>
        <v>45.081967213114758</v>
      </c>
      <c r="G1737" s="143" t="s">
        <v>3047</v>
      </c>
      <c r="H1737" s="2" t="s">
        <v>4785</v>
      </c>
      <c r="I1737" s="105"/>
      <c r="J1737" s="104"/>
      <c r="K1737" s="104"/>
      <c r="L1737" s="105"/>
      <c r="M1737" s="104"/>
    </row>
    <row r="1738" spans="1:13" ht="13.2" x14ac:dyDescent="0.3">
      <c r="A1738" s="13" t="s">
        <v>1590</v>
      </c>
      <c r="B1738" s="41" t="s">
        <v>4801</v>
      </c>
      <c r="C1738" s="159" t="s">
        <v>4763</v>
      </c>
      <c r="D1738" s="160">
        <v>1350</v>
      </c>
      <c r="E1738" s="160">
        <f t="shared" si="80"/>
        <v>1106.5573770491803</v>
      </c>
      <c r="F1738" s="160">
        <f t="shared" si="81"/>
        <v>243.44262295081967</v>
      </c>
      <c r="G1738" s="143" t="s">
        <v>3047</v>
      </c>
      <c r="H1738" s="2" t="s">
        <v>4785</v>
      </c>
      <c r="I1738" s="105"/>
      <c r="J1738" s="104"/>
      <c r="K1738" s="104"/>
      <c r="L1738" s="105"/>
      <c r="M1738" s="104"/>
    </row>
    <row r="1739" spans="1:13" ht="13.2" x14ac:dyDescent="0.3">
      <c r="A1739" s="13" t="s">
        <v>1591</v>
      </c>
      <c r="B1739" s="41" t="s">
        <v>4802</v>
      </c>
      <c r="C1739" s="159" t="s">
        <v>4763</v>
      </c>
      <c r="D1739" s="160">
        <v>300</v>
      </c>
      <c r="E1739" s="160">
        <f t="shared" si="80"/>
        <v>245.90163934426229</v>
      </c>
      <c r="F1739" s="160">
        <f t="shared" si="81"/>
        <v>54.098360655737707</v>
      </c>
      <c r="G1739" s="143" t="s">
        <v>3047</v>
      </c>
      <c r="H1739" s="2" t="s">
        <v>4785</v>
      </c>
      <c r="I1739" s="105"/>
      <c r="J1739" s="104"/>
      <c r="K1739" s="104"/>
      <c r="L1739" s="105"/>
      <c r="M1739" s="104"/>
    </row>
    <row r="1740" spans="1:13" ht="13.2" x14ac:dyDescent="0.3">
      <c r="A1740" s="13" t="s">
        <v>4803</v>
      </c>
      <c r="B1740" s="41" t="s">
        <v>4804</v>
      </c>
      <c r="C1740" s="159" t="s">
        <v>4763</v>
      </c>
      <c r="D1740" s="160">
        <v>1350</v>
      </c>
      <c r="E1740" s="160">
        <f t="shared" si="80"/>
        <v>1106.5573770491803</v>
      </c>
      <c r="F1740" s="160">
        <f t="shared" si="81"/>
        <v>243.44262295081967</v>
      </c>
      <c r="G1740" s="143" t="s">
        <v>3047</v>
      </c>
      <c r="H1740" s="2" t="s">
        <v>4785</v>
      </c>
      <c r="I1740" s="105"/>
      <c r="J1740" s="104"/>
      <c r="K1740" s="104"/>
      <c r="L1740" s="105"/>
      <c r="M1740" s="104"/>
    </row>
    <row r="1741" spans="1:13" ht="13.2" x14ac:dyDescent="0.3">
      <c r="A1741" s="13" t="s">
        <v>4805</v>
      </c>
      <c r="B1741" s="41" t="s">
        <v>4806</v>
      </c>
      <c r="C1741" s="159" t="s">
        <v>4763</v>
      </c>
      <c r="D1741" s="160">
        <v>300</v>
      </c>
      <c r="E1741" s="160">
        <f t="shared" si="80"/>
        <v>245.90163934426229</v>
      </c>
      <c r="F1741" s="160">
        <f t="shared" si="81"/>
        <v>54.098360655737707</v>
      </c>
      <c r="G1741" s="143" t="s">
        <v>3047</v>
      </c>
      <c r="H1741" s="2" t="s">
        <v>4785</v>
      </c>
      <c r="I1741" s="105"/>
      <c r="J1741" s="104"/>
      <c r="K1741" s="104"/>
      <c r="L1741" s="105"/>
      <c r="M1741" s="104"/>
    </row>
    <row r="1742" spans="1:13" ht="24" x14ac:dyDescent="0.3">
      <c r="A1742" s="13" t="s">
        <v>4807</v>
      </c>
      <c r="B1742" s="41" t="s">
        <v>4808</v>
      </c>
      <c r="C1742" s="159" t="s">
        <v>4763</v>
      </c>
      <c r="D1742" s="160">
        <v>260</v>
      </c>
      <c r="E1742" s="160">
        <f t="shared" si="80"/>
        <v>213.11475409836066</v>
      </c>
      <c r="F1742" s="160">
        <f t="shared" si="81"/>
        <v>46.885245901639344</v>
      </c>
      <c r="G1742" s="143" t="s">
        <v>3047</v>
      </c>
      <c r="H1742" s="2" t="s">
        <v>4785</v>
      </c>
      <c r="I1742" s="105"/>
      <c r="J1742" s="104"/>
      <c r="K1742" s="104"/>
      <c r="L1742" s="105"/>
      <c r="M1742" s="104"/>
    </row>
    <row r="1743" spans="1:13" x14ac:dyDescent="0.3">
      <c r="A1743" s="13" t="s">
        <v>4809</v>
      </c>
      <c r="B1743" s="41" t="s">
        <v>4810</v>
      </c>
      <c r="C1743" s="159" t="s">
        <v>4763</v>
      </c>
      <c r="D1743" s="160">
        <v>260</v>
      </c>
      <c r="E1743" s="160">
        <f t="shared" si="80"/>
        <v>213.11475409836066</v>
      </c>
      <c r="F1743" s="160">
        <f t="shared" si="81"/>
        <v>46.885245901639344</v>
      </c>
      <c r="G1743" s="143" t="s">
        <v>3047</v>
      </c>
      <c r="H1743" s="2" t="s">
        <v>4785</v>
      </c>
      <c r="I1743" s="105"/>
      <c r="J1743" s="104"/>
      <c r="K1743" s="104"/>
      <c r="L1743" s="105"/>
      <c r="M1743" s="104"/>
    </row>
    <row r="1744" spans="1:13" x14ac:dyDescent="0.3">
      <c r="A1744" s="13" t="s">
        <v>4811</v>
      </c>
      <c r="B1744" s="41" t="s">
        <v>4812</v>
      </c>
      <c r="C1744" s="159" t="s">
        <v>4763</v>
      </c>
      <c r="D1744" s="160">
        <v>260</v>
      </c>
      <c r="E1744" s="160">
        <f t="shared" si="80"/>
        <v>213.11475409836066</v>
      </c>
      <c r="F1744" s="160">
        <f t="shared" si="81"/>
        <v>46.885245901639344</v>
      </c>
      <c r="G1744" s="143" t="s">
        <v>3047</v>
      </c>
      <c r="H1744" s="2" t="s">
        <v>4785</v>
      </c>
      <c r="I1744" s="105"/>
      <c r="J1744" s="104"/>
      <c r="K1744" s="104"/>
      <c r="L1744" s="105"/>
      <c r="M1744" s="104"/>
    </row>
    <row r="1745" spans="1:13" ht="14.4" x14ac:dyDescent="0.3">
      <c r="A1745" s="181" t="s">
        <v>1592</v>
      </c>
      <c r="B1745" s="275" t="s">
        <v>1593</v>
      </c>
      <c r="C1745" s="276"/>
      <c r="D1745" s="276"/>
      <c r="E1745" s="276"/>
      <c r="F1745" s="276"/>
      <c r="G1745" s="277"/>
      <c r="I1745" s="105"/>
      <c r="J1745" s="104"/>
      <c r="K1745" s="104"/>
      <c r="L1745" s="105"/>
      <c r="M1745" s="104"/>
    </row>
    <row r="1746" spans="1:13" ht="26.4" x14ac:dyDescent="0.3">
      <c r="A1746" s="13" t="s">
        <v>1594</v>
      </c>
      <c r="B1746" s="41" t="s">
        <v>4813</v>
      </c>
      <c r="C1746" s="159" t="s">
        <v>4763</v>
      </c>
      <c r="D1746" s="160">
        <v>1350</v>
      </c>
      <c r="E1746" s="161">
        <f>D1746/1.22*0.22</f>
        <v>243.44262295081967</v>
      </c>
      <c r="F1746" s="161">
        <f>D1746/1.22</f>
        <v>1106.5573770491803</v>
      </c>
      <c r="G1746" s="143" t="s">
        <v>3047</v>
      </c>
      <c r="H1746" s="2" t="s">
        <v>4785</v>
      </c>
      <c r="I1746" s="105"/>
      <c r="J1746" s="104"/>
      <c r="K1746" s="104"/>
      <c r="L1746" s="105"/>
      <c r="M1746" s="104"/>
    </row>
    <row r="1747" spans="1:13" ht="26.4" x14ac:dyDescent="0.3">
      <c r="A1747" s="13" t="s">
        <v>1595</v>
      </c>
      <c r="B1747" s="41" t="s">
        <v>4814</v>
      </c>
      <c r="C1747" s="159" t="s">
        <v>4763</v>
      </c>
      <c r="D1747" s="160">
        <v>260</v>
      </c>
      <c r="E1747" s="161">
        <f t="shared" ref="E1747:E1758" si="82">D1747/1.22*0.22</f>
        <v>46.885245901639344</v>
      </c>
      <c r="F1747" s="161">
        <f t="shared" ref="F1747:F1758" si="83">D1747/1.22</f>
        <v>213.11475409836066</v>
      </c>
      <c r="G1747" s="143" t="s">
        <v>3047</v>
      </c>
      <c r="H1747" s="2" t="s">
        <v>4785</v>
      </c>
      <c r="I1747" s="105"/>
      <c r="J1747" s="104"/>
      <c r="K1747" s="104"/>
      <c r="L1747" s="105"/>
      <c r="M1747" s="104"/>
    </row>
    <row r="1748" spans="1:13" s="93" customFormat="1" ht="21" customHeight="1" x14ac:dyDescent="0.3">
      <c r="A1748" s="13" t="s">
        <v>4815</v>
      </c>
      <c r="B1748" s="41" t="s">
        <v>4816</v>
      </c>
      <c r="C1748" s="159" t="s">
        <v>4763</v>
      </c>
      <c r="D1748" s="160">
        <v>1350</v>
      </c>
      <c r="E1748" s="161">
        <f t="shared" si="82"/>
        <v>243.44262295081967</v>
      </c>
      <c r="F1748" s="161">
        <f t="shared" si="83"/>
        <v>1106.5573770491803</v>
      </c>
      <c r="G1748" s="143" t="s">
        <v>3047</v>
      </c>
      <c r="H1748" s="2" t="s">
        <v>4785</v>
      </c>
      <c r="I1748" s="105"/>
      <c r="J1748" s="104"/>
      <c r="K1748" s="117"/>
      <c r="L1748" s="132"/>
      <c r="M1748" s="104"/>
    </row>
    <row r="1749" spans="1:13" ht="13.2" x14ac:dyDescent="0.3">
      <c r="A1749" s="13" t="s">
        <v>1596</v>
      </c>
      <c r="B1749" s="41" t="s">
        <v>4817</v>
      </c>
      <c r="C1749" s="159" t="s">
        <v>4763</v>
      </c>
      <c r="D1749" s="160">
        <v>360</v>
      </c>
      <c r="E1749" s="161">
        <f t="shared" si="82"/>
        <v>64.918032786885249</v>
      </c>
      <c r="F1749" s="161">
        <f t="shared" si="83"/>
        <v>295.08196721311475</v>
      </c>
      <c r="G1749" s="143" t="s">
        <v>3047</v>
      </c>
      <c r="H1749" s="2" t="s">
        <v>4785</v>
      </c>
      <c r="I1749" s="105"/>
      <c r="J1749" s="104"/>
      <c r="K1749" s="104"/>
      <c r="L1749" s="105"/>
      <c r="M1749" s="104"/>
    </row>
    <row r="1750" spans="1:13" ht="13.2" x14ac:dyDescent="0.3">
      <c r="A1750" s="13" t="s">
        <v>4818</v>
      </c>
      <c r="B1750" s="41" t="s">
        <v>4819</v>
      </c>
      <c r="C1750" s="159" t="s">
        <v>4763</v>
      </c>
      <c r="D1750" s="160">
        <v>1350</v>
      </c>
      <c r="E1750" s="161">
        <f t="shared" si="82"/>
        <v>243.44262295081967</v>
      </c>
      <c r="F1750" s="161">
        <f t="shared" si="83"/>
        <v>1106.5573770491803</v>
      </c>
      <c r="G1750" s="143" t="s">
        <v>3047</v>
      </c>
      <c r="H1750" s="2" t="s">
        <v>4785</v>
      </c>
      <c r="I1750" s="105"/>
      <c r="J1750" s="104"/>
      <c r="K1750" s="104"/>
      <c r="L1750" s="105"/>
      <c r="M1750" s="104"/>
    </row>
    <row r="1751" spans="1:13" ht="13.2" x14ac:dyDescent="0.3">
      <c r="A1751" s="13" t="s">
        <v>1597</v>
      </c>
      <c r="B1751" s="41" t="s">
        <v>4820</v>
      </c>
      <c r="C1751" s="159" t="s">
        <v>4763</v>
      </c>
      <c r="D1751" s="160">
        <v>360</v>
      </c>
      <c r="E1751" s="161">
        <f t="shared" si="82"/>
        <v>64.918032786885249</v>
      </c>
      <c r="F1751" s="161">
        <f t="shared" si="83"/>
        <v>295.08196721311475</v>
      </c>
      <c r="G1751" s="143" t="s">
        <v>3047</v>
      </c>
      <c r="H1751" s="2" t="s">
        <v>4785</v>
      </c>
      <c r="I1751" s="105"/>
      <c r="J1751" s="104"/>
      <c r="K1751" s="104"/>
      <c r="L1751" s="105"/>
      <c r="M1751" s="104"/>
    </row>
    <row r="1752" spans="1:13" s="93" customFormat="1" ht="21" customHeight="1" x14ac:dyDescent="0.3">
      <c r="A1752" s="13" t="s">
        <v>1598</v>
      </c>
      <c r="B1752" s="41" t="s">
        <v>4821</v>
      </c>
      <c r="C1752" s="159" t="s">
        <v>4763</v>
      </c>
      <c r="D1752" s="160">
        <v>1550</v>
      </c>
      <c r="E1752" s="161">
        <f t="shared" si="82"/>
        <v>279.50819672131149</v>
      </c>
      <c r="F1752" s="161">
        <f t="shared" si="83"/>
        <v>1270.4918032786886</v>
      </c>
      <c r="G1752" s="143" t="s">
        <v>3047</v>
      </c>
      <c r="H1752" s="2" t="s">
        <v>4785</v>
      </c>
      <c r="I1752" s="105"/>
      <c r="J1752" s="104"/>
      <c r="K1752" s="117"/>
      <c r="L1752" s="132"/>
      <c r="M1752" s="104"/>
    </row>
    <row r="1753" spans="1:13" s="93" customFormat="1" ht="21" customHeight="1" x14ac:dyDescent="0.3">
      <c r="A1753" s="13" t="s">
        <v>2553</v>
      </c>
      <c r="B1753" s="41" t="s">
        <v>4822</v>
      </c>
      <c r="C1753" s="159" t="s">
        <v>4763</v>
      </c>
      <c r="D1753" s="160">
        <v>810</v>
      </c>
      <c r="E1753" s="161">
        <f t="shared" si="82"/>
        <v>146.0655737704918</v>
      </c>
      <c r="F1753" s="161">
        <f t="shared" si="83"/>
        <v>663.93442622950818</v>
      </c>
      <c r="G1753" s="143" t="s">
        <v>3047</v>
      </c>
      <c r="H1753" s="2" t="s">
        <v>4785</v>
      </c>
      <c r="I1753" s="105"/>
      <c r="J1753" s="104"/>
      <c r="K1753" s="117"/>
      <c r="L1753" s="132"/>
      <c r="M1753" s="104"/>
    </row>
    <row r="1754" spans="1:13" s="93" customFormat="1" ht="21" customHeight="1" x14ac:dyDescent="0.3">
      <c r="A1754" s="13" t="s">
        <v>2612</v>
      </c>
      <c r="B1754" s="41" t="s">
        <v>4404</v>
      </c>
      <c r="C1754" s="159" t="s">
        <v>4763</v>
      </c>
      <c r="D1754" s="160">
        <v>600</v>
      </c>
      <c r="E1754" s="161">
        <f t="shared" si="82"/>
        <v>108.19672131147541</v>
      </c>
      <c r="F1754" s="161">
        <f t="shared" si="83"/>
        <v>491.80327868852459</v>
      </c>
      <c r="G1754" s="143" t="s">
        <v>3047</v>
      </c>
      <c r="H1754" s="2" t="s">
        <v>4785</v>
      </c>
      <c r="I1754" s="105"/>
      <c r="J1754" s="104"/>
      <c r="K1754" s="117"/>
      <c r="L1754" s="132"/>
      <c r="M1754" s="104"/>
    </row>
    <row r="1755" spans="1:13" s="93" customFormat="1" ht="21" customHeight="1" x14ac:dyDescent="0.3">
      <c r="A1755" s="13" t="s">
        <v>4823</v>
      </c>
      <c r="B1755" s="41" t="s">
        <v>4824</v>
      </c>
      <c r="C1755" s="159" t="s">
        <v>4763</v>
      </c>
      <c r="D1755" s="160">
        <v>1350</v>
      </c>
      <c r="E1755" s="161">
        <f t="shared" si="82"/>
        <v>243.44262295081967</v>
      </c>
      <c r="F1755" s="161">
        <f t="shared" si="83"/>
        <v>1106.5573770491803</v>
      </c>
      <c r="G1755" s="143" t="s">
        <v>3047</v>
      </c>
      <c r="H1755" s="2" t="s">
        <v>4785</v>
      </c>
      <c r="I1755" s="105"/>
      <c r="J1755" s="104"/>
      <c r="K1755" s="117"/>
      <c r="L1755" s="132"/>
      <c r="M1755" s="104"/>
    </row>
    <row r="1756" spans="1:13" s="93" customFormat="1" ht="21" customHeight="1" x14ac:dyDescent="0.3">
      <c r="A1756" s="13" t="s">
        <v>4825</v>
      </c>
      <c r="B1756" s="41" t="s">
        <v>4826</v>
      </c>
      <c r="C1756" s="159" t="s">
        <v>4763</v>
      </c>
      <c r="D1756" s="160">
        <v>60</v>
      </c>
      <c r="E1756" s="161">
        <f t="shared" si="82"/>
        <v>10.819672131147541</v>
      </c>
      <c r="F1756" s="161">
        <f t="shared" si="83"/>
        <v>49.180327868852459</v>
      </c>
      <c r="G1756" s="143" t="s">
        <v>3047</v>
      </c>
      <c r="H1756" s="2" t="s">
        <v>4785</v>
      </c>
      <c r="I1756" s="105"/>
      <c r="J1756" s="104"/>
      <c r="K1756" s="117"/>
      <c r="L1756" s="132"/>
      <c r="M1756" s="104"/>
    </row>
    <row r="1757" spans="1:13" s="93" customFormat="1" ht="21" customHeight="1" x14ac:dyDescent="0.3">
      <c r="A1757" s="13" t="s">
        <v>4827</v>
      </c>
      <c r="B1757" s="41" t="s">
        <v>4828</v>
      </c>
      <c r="C1757" s="159" t="s">
        <v>4763</v>
      </c>
      <c r="D1757" s="160">
        <v>1550</v>
      </c>
      <c r="E1757" s="161">
        <f t="shared" si="82"/>
        <v>279.50819672131149</v>
      </c>
      <c r="F1757" s="161">
        <f t="shared" si="83"/>
        <v>1270.4918032786886</v>
      </c>
      <c r="G1757" s="143" t="s">
        <v>3047</v>
      </c>
      <c r="H1757" s="2" t="s">
        <v>4785</v>
      </c>
      <c r="I1757" s="105"/>
      <c r="J1757" s="104"/>
      <c r="K1757" s="117"/>
      <c r="L1757" s="132"/>
      <c r="M1757" s="104"/>
    </row>
    <row r="1758" spans="1:13" s="93" customFormat="1" ht="21" customHeight="1" x14ac:dyDescent="0.3">
      <c r="A1758" s="13" t="s">
        <v>4829</v>
      </c>
      <c r="B1758" s="41" t="s">
        <v>4830</v>
      </c>
      <c r="C1758" s="159" t="s">
        <v>4763</v>
      </c>
      <c r="D1758" s="160">
        <v>810</v>
      </c>
      <c r="E1758" s="161">
        <f t="shared" si="82"/>
        <v>146.0655737704918</v>
      </c>
      <c r="F1758" s="161">
        <f t="shared" si="83"/>
        <v>663.93442622950818</v>
      </c>
      <c r="G1758" s="143" t="s">
        <v>3047</v>
      </c>
      <c r="H1758" s="2" t="s">
        <v>4785</v>
      </c>
      <c r="I1758" s="105"/>
      <c r="J1758" s="104"/>
      <c r="K1758" s="117"/>
      <c r="L1758" s="132"/>
      <c r="M1758" s="104"/>
    </row>
    <row r="1759" spans="1:13" ht="14.4" x14ac:dyDescent="0.3">
      <c r="A1759" s="69" t="s">
        <v>1599</v>
      </c>
      <c r="B1759" s="258" t="s">
        <v>1600</v>
      </c>
      <c r="C1759" s="259"/>
      <c r="D1759" s="259"/>
      <c r="E1759" s="259"/>
      <c r="F1759" s="259"/>
      <c r="G1759" s="260"/>
      <c r="H1759" s="93"/>
      <c r="I1759" s="105"/>
      <c r="J1759" s="104"/>
      <c r="K1759" s="104"/>
      <c r="L1759" s="105"/>
      <c r="M1759" s="104"/>
    </row>
    <row r="1760" spans="1:13" ht="26.4" x14ac:dyDescent="0.3">
      <c r="A1760" s="13" t="s">
        <v>1601</v>
      </c>
      <c r="B1760" s="41" t="s">
        <v>4831</v>
      </c>
      <c r="C1760" s="159" t="s">
        <v>4763</v>
      </c>
      <c r="D1760" s="160">
        <v>3450</v>
      </c>
      <c r="E1760" s="23">
        <f>D1760/1.22*0.22</f>
        <v>622.13114754098365</v>
      </c>
      <c r="F1760" s="23">
        <f>D1760/1.22</f>
        <v>2827.8688524590166</v>
      </c>
      <c r="G1760" s="143" t="s">
        <v>3047</v>
      </c>
      <c r="H1760" s="2" t="s">
        <v>4785</v>
      </c>
      <c r="I1760" s="105"/>
      <c r="J1760" s="104"/>
      <c r="K1760" s="104"/>
      <c r="L1760" s="105"/>
      <c r="M1760" s="104"/>
    </row>
    <row r="1761" spans="1:13" ht="13.2" x14ac:dyDescent="0.3">
      <c r="A1761" s="13" t="s">
        <v>1602</v>
      </c>
      <c r="B1761" s="41" t="s">
        <v>4832</v>
      </c>
      <c r="C1761" s="159" t="s">
        <v>4763</v>
      </c>
      <c r="D1761" s="160">
        <v>1350</v>
      </c>
      <c r="E1761" s="23">
        <f t="shared" ref="E1761:E1774" si="84">D1761/1.22*0.22</f>
        <v>243.44262295081967</v>
      </c>
      <c r="F1761" s="23">
        <f t="shared" ref="F1761:F1775" si="85">D1761/1.22</f>
        <v>1106.5573770491803</v>
      </c>
      <c r="G1761" s="143" t="s">
        <v>3047</v>
      </c>
      <c r="H1761" s="2" t="s">
        <v>4785</v>
      </c>
      <c r="I1761" s="105"/>
      <c r="J1761" s="104"/>
      <c r="K1761" s="104"/>
      <c r="L1761" s="105"/>
      <c r="M1761" s="104"/>
    </row>
    <row r="1762" spans="1:13" ht="13.2" x14ac:dyDescent="0.3">
      <c r="A1762" s="13" t="s">
        <v>1603</v>
      </c>
      <c r="B1762" s="41" t="s">
        <v>4833</v>
      </c>
      <c r="C1762" s="159" t="s">
        <v>4763</v>
      </c>
      <c r="D1762" s="160">
        <v>1550</v>
      </c>
      <c r="E1762" s="23">
        <f t="shared" si="84"/>
        <v>279.50819672131149</v>
      </c>
      <c r="F1762" s="23">
        <f t="shared" si="85"/>
        <v>1270.4918032786886</v>
      </c>
      <c r="G1762" s="143" t="s">
        <v>3047</v>
      </c>
      <c r="H1762" s="2" t="s">
        <v>4785</v>
      </c>
      <c r="I1762" s="105"/>
      <c r="J1762" s="104"/>
      <c r="K1762" s="104"/>
      <c r="L1762" s="105"/>
      <c r="M1762" s="104"/>
    </row>
    <row r="1763" spans="1:13" ht="13.2" x14ac:dyDescent="0.3">
      <c r="A1763" s="13" t="s">
        <v>4834</v>
      </c>
      <c r="B1763" s="41" t="s">
        <v>4835</v>
      </c>
      <c r="C1763" s="159" t="s">
        <v>4763</v>
      </c>
      <c r="D1763" s="160">
        <v>810</v>
      </c>
      <c r="E1763" s="23">
        <f t="shared" si="84"/>
        <v>146.0655737704918</v>
      </c>
      <c r="F1763" s="23">
        <f t="shared" si="85"/>
        <v>663.93442622950818</v>
      </c>
      <c r="G1763" s="143" t="s">
        <v>3047</v>
      </c>
      <c r="H1763" s="2" t="s">
        <v>4785</v>
      </c>
      <c r="I1763" s="105"/>
      <c r="J1763" s="104"/>
      <c r="K1763" s="104"/>
      <c r="L1763" s="105"/>
      <c r="M1763" s="104"/>
    </row>
    <row r="1764" spans="1:13" ht="13.2" x14ac:dyDescent="0.3">
      <c r="A1764" s="13" t="s">
        <v>1604</v>
      </c>
      <c r="B1764" s="41" t="s">
        <v>4836</v>
      </c>
      <c r="C1764" s="159" t="s">
        <v>4763</v>
      </c>
      <c r="D1764" s="160">
        <v>1550</v>
      </c>
      <c r="E1764" s="23">
        <f t="shared" si="84"/>
        <v>279.50819672131149</v>
      </c>
      <c r="F1764" s="23">
        <f t="shared" si="85"/>
        <v>1270.4918032786886</v>
      </c>
      <c r="G1764" s="143" t="s">
        <v>3047</v>
      </c>
      <c r="H1764" s="2" t="s">
        <v>4785</v>
      </c>
      <c r="I1764" s="105"/>
      <c r="J1764" s="104"/>
      <c r="K1764" s="104"/>
      <c r="L1764" s="105"/>
      <c r="M1764" s="104"/>
    </row>
    <row r="1765" spans="1:13" ht="13.2" x14ac:dyDescent="0.3">
      <c r="A1765" s="13" t="s">
        <v>1605</v>
      </c>
      <c r="B1765" s="41" t="s">
        <v>4837</v>
      </c>
      <c r="C1765" s="159" t="s">
        <v>4763</v>
      </c>
      <c r="D1765" s="160">
        <v>810</v>
      </c>
      <c r="E1765" s="23">
        <f t="shared" si="84"/>
        <v>146.0655737704918</v>
      </c>
      <c r="F1765" s="23">
        <f t="shared" si="85"/>
        <v>663.93442622950818</v>
      </c>
      <c r="G1765" s="143" t="s">
        <v>3047</v>
      </c>
      <c r="H1765" s="2" t="s">
        <v>4785</v>
      </c>
      <c r="I1765" s="105"/>
      <c r="J1765" s="104"/>
      <c r="K1765" s="104"/>
      <c r="L1765" s="105"/>
      <c r="M1765" s="104"/>
    </row>
    <row r="1766" spans="1:13" s="93" customFormat="1" ht="13.2" x14ac:dyDescent="0.3">
      <c r="A1766" s="13" t="s">
        <v>4838</v>
      </c>
      <c r="B1766" s="41" t="s">
        <v>4839</v>
      </c>
      <c r="C1766" s="159" t="s">
        <v>4763</v>
      </c>
      <c r="D1766" s="160">
        <v>3450</v>
      </c>
      <c r="E1766" s="23">
        <f t="shared" si="84"/>
        <v>622.13114754098365</v>
      </c>
      <c r="F1766" s="23">
        <f t="shared" si="85"/>
        <v>2827.8688524590166</v>
      </c>
      <c r="G1766" s="143" t="s">
        <v>3047</v>
      </c>
      <c r="H1766" s="2" t="s">
        <v>4785</v>
      </c>
      <c r="I1766" s="105"/>
      <c r="J1766" s="104"/>
      <c r="K1766" s="117"/>
      <c r="L1766" s="132"/>
      <c r="M1766" s="104"/>
    </row>
    <row r="1767" spans="1:13" ht="13.2" x14ac:dyDescent="0.3">
      <c r="A1767" s="13" t="s">
        <v>4840</v>
      </c>
      <c r="B1767" s="41" t="s">
        <v>4841</v>
      </c>
      <c r="C1767" s="159" t="s">
        <v>4763</v>
      </c>
      <c r="D1767" s="160">
        <v>1350</v>
      </c>
      <c r="E1767" s="23">
        <f t="shared" si="84"/>
        <v>243.44262295081967</v>
      </c>
      <c r="F1767" s="23">
        <f t="shared" si="85"/>
        <v>1106.5573770491803</v>
      </c>
      <c r="G1767" s="143" t="s">
        <v>3047</v>
      </c>
      <c r="H1767" s="2" t="s">
        <v>4785</v>
      </c>
      <c r="I1767" s="105"/>
      <c r="J1767" s="104"/>
      <c r="K1767" s="104"/>
      <c r="L1767" s="105"/>
      <c r="M1767" s="104"/>
    </row>
    <row r="1768" spans="1:13" ht="13.2" x14ac:dyDescent="0.3">
      <c r="A1768" s="13" t="s">
        <v>4842</v>
      </c>
      <c r="B1768" s="41" t="s">
        <v>4843</v>
      </c>
      <c r="C1768" s="159" t="s">
        <v>4763</v>
      </c>
      <c r="D1768" s="160">
        <v>3450</v>
      </c>
      <c r="E1768" s="23">
        <f t="shared" si="84"/>
        <v>622.13114754098365</v>
      </c>
      <c r="F1768" s="23">
        <f t="shared" si="85"/>
        <v>2827.8688524590166</v>
      </c>
      <c r="G1768" s="143" t="s">
        <v>3047</v>
      </c>
      <c r="H1768" s="2" t="s">
        <v>4785</v>
      </c>
      <c r="I1768" s="105"/>
      <c r="J1768" s="104"/>
      <c r="K1768" s="104"/>
      <c r="L1768" s="105"/>
      <c r="M1768" s="104"/>
    </row>
    <row r="1769" spans="1:13" ht="13.2" x14ac:dyDescent="0.3">
      <c r="A1769" s="13" t="s">
        <v>1606</v>
      </c>
      <c r="B1769" s="41" t="s">
        <v>4844</v>
      </c>
      <c r="C1769" s="159" t="s">
        <v>4763</v>
      </c>
      <c r="D1769" s="160">
        <v>1350</v>
      </c>
      <c r="E1769" s="23">
        <f t="shared" si="84"/>
        <v>243.44262295081967</v>
      </c>
      <c r="F1769" s="23">
        <f t="shared" si="85"/>
        <v>1106.5573770491803</v>
      </c>
      <c r="G1769" s="143" t="s">
        <v>3047</v>
      </c>
      <c r="H1769" s="2" t="s">
        <v>4785</v>
      </c>
      <c r="I1769" s="105"/>
      <c r="J1769" s="104"/>
      <c r="K1769" s="104"/>
      <c r="L1769" s="105"/>
      <c r="M1769" s="104"/>
    </row>
    <row r="1770" spans="1:13" s="93" customFormat="1" ht="13.2" x14ac:dyDescent="0.3">
      <c r="A1770" s="13" t="s">
        <v>1607</v>
      </c>
      <c r="B1770" s="41" t="s">
        <v>4845</v>
      </c>
      <c r="C1770" s="159" t="s">
        <v>4763</v>
      </c>
      <c r="D1770" s="160">
        <v>1550</v>
      </c>
      <c r="E1770" s="23">
        <f t="shared" si="84"/>
        <v>279.50819672131149</v>
      </c>
      <c r="F1770" s="23">
        <f t="shared" si="85"/>
        <v>1270.4918032786886</v>
      </c>
      <c r="G1770" s="143" t="s">
        <v>3047</v>
      </c>
      <c r="H1770" s="2" t="s">
        <v>4785</v>
      </c>
      <c r="I1770" s="105"/>
      <c r="J1770" s="104"/>
      <c r="K1770" s="117"/>
      <c r="L1770" s="132"/>
      <c r="M1770" s="104"/>
    </row>
    <row r="1771" spans="1:13" s="93" customFormat="1" ht="13.2" x14ac:dyDescent="0.3">
      <c r="A1771" s="13" t="s">
        <v>1608</v>
      </c>
      <c r="B1771" s="41" t="s">
        <v>4846</v>
      </c>
      <c r="C1771" s="159" t="s">
        <v>4763</v>
      </c>
      <c r="D1771" s="160">
        <v>950</v>
      </c>
      <c r="E1771" s="23">
        <f t="shared" si="84"/>
        <v>171.31147540983608</v>
      </c>
      <c r="F1771" s="23">
        <f t="shared" si="85"/>
        <v>778.68852459016398</v>
      </c>
      <c r="G1771" s="143" t="s">
        <v>3047</v>
      </c>
      <c r="H1771" s="2" t="s">
        <v>4785</v>
      </c>
      <c r="I1771" s="105"/>
      <c r="J1771" s="104"/>
      <c r="K1771" s="117"/>
      <c r="L1771" s="132"/>
      <c r="M1771" s="104"/>
    </row>
    <row r="1772" spans="1:13" s="93" customFormat="1" x14ac:dyDescent="0.3">
      <c r="A1772" s="13" t="s">
        <v>2755</v>
      </c>
      <c r="B1772" s="41" t="s">
        <v>4847</v>
      </c>
      <c r="C1772" s="159" t="s">
        <v>4763</v>
      </c>
      <c r="D1772" s="160">
        <v>950</v>
      </c>
      <c r="E1772" s="23">
        <f t="shared" si="84"/>
        <v>171.31147540983608</v>
      </c>
      <c r="F1772" s="23">
        <f t="shared" si="85"/>
        <v>778.68852459016398</v>
      </c>
      <c r="G1772" s="143" t="s">
        <v>3047</v>
      </c>
      <c r="H1772" s="2" t="s">
        <v>4785</v>
      </c>
      <c r="I1772" s="105"/>
      <c r="J1772" s="104"/>
      <c r="K1772" s="117"/>
      <c r="L1772" s="132"/>
      <c r="M1772" s="104"/>
    </row>
    <row r="1773" spans="1:13" s="93" customFormat="1" x14ac:dyDescent="0.3">
      <c r="A1773" s="13" t="s">
        <v>4848</v>
      </c>
      <c r="B1773" s="41" t="s">
        <v>4849</v>
      </c>
      <c r="C1773" s="159" t="s">
        <v>4763</v>
      </c>
      <c r="D1773" s="160">
        <v>950</v>
      </c>
      <c r="E1773" s="23">
        <f t="shared" si="84"/>
        <v>171.31147540983608</v>
      </c>
      <c r="F1773" s="23">
        <f t="shared" si="85"/>
        <v>778.68852459016398</v>
      </c>
      <c r="G1773" s="143" t="s">
        <v>3047</v>
      </c>
      <c r="H1773" s="2" t="s">
        <v>4785</v>
      </c>
      <c r="I1773" s="105"/>
      <c r="J1773" s="104"/>
      <c r="K1773" s="117"/>
      <c r="L1773" s="132"/>
      <c r="M1773" s="104"/>
    </row>
    <row r="1774" spans="1:13" s="93" customFormat="1" ht="13.2" x14ac:dyDescent="0.3">
      <c r="A1774" s="13" t="s">
        <v>4850</v>
      </c>
      <c r="B1774" s="41" t="s">
        <v>4851</v>
      </c>
      <c r="C1774" s="159" t="s">
        <v>4763</v>
      </c>
      <c r="D1774" s="160">
        <v>3450</v>
      </c>
      <c r="E1774" s="23">
        <f t="shared" si="84"/>
        <v>622.13114754098365</v>
      </c>
      <c r="F1774" s="23">
        <f t="shared" si="85"/>
        <v>2827.8688524590166</v>
      </c>
      <c r="G1774" s="143" t="s">
        <v>3047</v>
      </c>
      <c r="H1774" s="2" t="s">
        <v>4785</v>
      </c>
      <c r="I1774" s="105"/>
      <c r="J1774" s="104"/>
      <c r="K1774" s="117"/>
      <c r="L1774" s="132"/>
      <c r="M1774" s="104"/>
    </row>
    <row r="1775" spans="1:13" s="93" customFormat="1" ht="13.2" x14ac:dyDescent="0.3">
      <c r="A1775" s="13" t="s">
        <v>4852</v>
      </c>
      <c r="B1775" s="41" t="s">
        <v>4853</v>
      </c>
      <c r="C1775" s="159" t="s">
        <v>4763</v>
      </c>
      <c r="D1775" s="160">
        <v>1350</v>
      </c>
      <c r="E1775" s="23">
        <f>D1775/1.22*0.22</f>
        <v>243.44262295081967</v>
      </c>
      <c r="F1775" s="23">
        <f t="shared" si="85"/>
        <v>1106.5573770491803</v>
      </c>
      <c r="G1775" s="143" t="s">
        <v>3047</v>
      </c>
      <c r="H1775" s="2" t="s">
        <v>4785</v>
      </c>
      <c r="I1775" s="105"/>
      <c r="J1775" s="104"/>
      <c r="K1775" s="117"/>
      <c r="L1775" s="132"/>
      <c r="M1775" s="104"/>
    </row>
    <row r="1776" spans="1:13" s="93" customFormat="1" ht="14.4" x14ac:dyDescent="0.3">
      <c r="A1776" s="69" t="s">
        <v>4677</v>
      </c>
      <c r="B1776" s="258" t="s">
        <v>4680</v>
      </c>
      <c r="C1776" s="259"/>
      <c r="D1776" s="259"/>
      <c r="E1776" s="259"/>
      <c r="F1776" s="259"/>
      <c r="G1776" s="260"/>
      <c r="H1776" s="2"/>
      <c r="I1776" s="105"/>
      <c r="J1776" s="104"/>
      <c r="K1776" s="117"/>
      <c r="L1776" s="132"/>
      <c r="M1776" s="104"/>
    </row>
    <row r="1777" spans="1:13" s="93" customFormat="1" ht="24" x14ac:dyDescent="0.3">
      <c r="A1777" s="92" t="s">
        <v>4678</v>
      </c>
      <c r="B1777" s="41" t="s">
        <v>4679</v>
      </c>
      <c r="C1777" s="5" t="s">
        <v>1068</v>
      </c>
      <c r="D1777" s="160">
        <v>4900</v>
      </c>
      <c r="E1777" s="23">
        <f>D1777/1.22*0.22</f>
        <v>883.60655737704917</v>
      </c>
      <c r="F1777" s="23">
        <f>D1777-E1777</f>
        <v>4016.3934426229507</v>
      </c>
      <c r="G1777" s="143" t="s">
        <v>3047</v>
      </c>
      <c r="H1777" s="2"/>
      <c r="I1777" s="105"/>
      <c r="J1777" s="104"/>
      <c r="K1777" s="117"/>
      <c r="L1777" s="132"/>
      <c r="M1777" s="104"/>
    </row>
    <row r="1778" spans="1:13" ht="14.4" x14ac:dyDescent="0.3">
      <c r="A1778" s="11" t="s">
        <v>1609</v>
      </c>
      <c r="B1778" s="251" t="s">
        <v>1610</v>
      </c>
      <c r="C1778" s="240"/>
      <c r="D1778" s="240"/>
      <c r="E1778" s="240"/>
      <c r="F1778" s="240"/>
      <c r="G1778" s="241"/>
      <c r="H1778" s="93"/>
      <c r="I1778" s="105"/>
      <c r="J1778" s="104"/>
      <c r="K1778" s="104"/>
      <c r="L1778" s="105"/>
      <c r="M1778" s="104"/>
    </row>
    <row r="1779" spans="1:13" x14ac:dyDescent="0.3">
      <c r="A1779" s="13" t="s">
        <v>1611</v>
      </c>
      <c r="B1779" s="41" t="s">
        <v>3070</v>
      </c>
      <c r="C1779" s="159" t="s">
        <v>1612</v>
      </c>
      <c r="D1779" s="160">
        <v>600</v>
      </c>
      <c r="E1779" s="23">
        <f>D1779/1.22*0.22</f>
        <v>108.19672131147541</v>
      </c>
      <c r="F1779" s="23">
        <f>D1779/1.22</f>
        <v>491.80327868852459</v>
      </c>
      <c r="G1779" s="143" t="s">
        <v>3047</v>
      </c>
      <c r="H1779" s="2" t="s">
        <v>4785</v>
      </c>
      <c r="I1779" s="105"/>
      <c r="J1779" s="104"/>
      <c r="K1779" s="104"/>
      <c r="L1779" s="105"/>
      <c r="M1779" s="104"/>
    </row>
    <row r="1780" spans="1:13" x14ac:dyDescent="0.3">
      <c r="A1780" s="13" t="s">
        <v>1613</v>
      </c>
      <c r="B1780" s="41" t="s">
        <v>4407</v>
      </c>
      <c r="C1780" s="159" t="s">
        <v>1612</v>
      </c>
      <c r="D1780" s="160">
        <v>600</v>
      </c>
      <c r="E1780" s="23">
        <f t="shared" ref="E1780:E1783" si="86">D1780/1.22*0.22</f>
        <v>108.19672131147541</v>
      </c>
      <c r="F1780" s="23">
        <f t="shared" ref="F1780:F1783" si="87">D1780/1.22</f>
        <v>491.80327868852459</v>
      </c>
      <c r="G1780" s="143" t="s">
        <v>3047</v>
      </c>
      <c r="H1780" s="2" t="s">
        <v>4785</v>
      </c>
      <c r="I1780" s="105"/>
      <c r="J1780" s="104"/>
      <c r="K1780" s="104"/>
      <c r="L1780" s="105"/>
      <c r="M1780" s="104"/>
    </row>
    <row r="1781" spans="1:13" x14ac:dyDescent="0.3">
      <c r="A1781" s="13" t="s">
        <v>1614</v>
      </c>
      <c r="B1781" s="41" t="s">
        <v>4408</v>
      </c>
      <c r="C1781" s="159" t="s">
        <v>1612</v>
      </c>
      <c r="D1781" s="160">
        <v>1050</v>
      </c>
      <c r="E1781" s="23">
        <f t="shared" si="86"/>
        <v>189.34426229508196</v>
      </c>
      <c r="F1781" s="23">
        <f t="shared" si="87"/>
        <v>860.65573770491801</v>
      </c>
      <c r="G1781" s="143" t="s">
        <v>3047</v>
      </c>
      <c r="H1781" s="2" t="s">
        <v>4785</v>
      </c>
      <c r="I1781" s="105"/>
      <c r="J1781" s="104"/>
      <c r="K1781" s="104"/>
      <c r="L1781" s="105"/>
      <c r="M1781" s="104"/>
    </row>
    <row r="1782" spans="1:13" x14ac:dyDescent="0.3">
      <c r="A1782" s="13" t="s">
        <v>1615</v>
      </c>
      <c r="B1782" s="41" t="s">
        <v>4409</v>
      </c>
      <c r="C1782" s="159" t="s">
        <v>1612</v>
      </c>
      <c r="D1782" s="160">
        <v>500</v>
      </c>
      <c r="E1782" s="23">
        <f t="shared" si="86"/>
        <v>90.163934426229517</v>
      </c>
      <c r="F1782" s="23">
        <f t="shared" si="87"/>
        <v>409.8360655737705</v>
      </c>
      <c r="G1782" s="143" t="s">
        <v>3047</v>
      </c>
      <c r="H1782" s="2" t="s">
        <v>4785</v>
      </c>
      <c r="I1782" s="105"/>
      <c r="J1782" s="104"/>
      <c r="K1782" s="104"/>
      <c r="L1782" s="105"/>
      <c r="M1782" s="104"/>
    </row>
    <row r="1783" spans="1:13" x14ac:dyDescent="0.3">
      <c r="A1783" s="13" t="s">
        <v>1616</v>
      </c>
      <c r="B1783" s="41" t="s">
        <v>4410</v>
      </c>
      <c r="C1783" s="159" t="s">
        <v>1612</v>
      </c>
      <c r="D1783" s="160">
        <v>250</v>
      </c>
      <c r="E1783" s="23">
        <f t="shared" si="86"/>
        <v>45.081967213114758</v>
      </c>
      <c r="F1783" s="23">
        <f t="shared" si="87"/>
        <v>204.91803278688525</v>
      </c>
      <c r="G1783" s="143" t="s">
        <v>3047</v>
      </c>
      <c r="H1783" s="2" t="s">
        <v>4785</v>
      </c>
      <c r="I1783" s="105"/>
      <c r="J1783" s="104"/>
      <c r="K1783" s="104"/>
      <c r="L1783" s="105"/>
      <c r="M1783" s="104"/>
    </row>
    <row r="1784" spans="1:13" ht="14.4" x14ac:dyDescent="0.3">
      <c r="A1784" s="11" t="s">
        <v>1617</v>
      </c>
      <c r="B1784" s="251" t="s">
        <v>1618</v>
      </c>
      <c r="C1784" s="240"/>
      <c r="D1784" s="240"/>
      <c r="E1784" s="240"/>
      <c r="F1784" s="240"/>
      <c r="G1784" s="241"/>
      <c r="I1784" s="105"/>
      <c r="J1784" s="104"/>
      <c r="K1784" s="104"/>
      <c r="L1784" s="105"/>
      <c r="M1784" s="104"/>
    </row>
    <row r="1785" spans="1:13" x14ac:dyDescent="0.3">
      <c r="A1785" s="13" t="s">
        <v>1619</v>
      </c>
      <c r="B1785" s="41" t="s">
        <v>4411</v>
      </c>
      <c r="C1785" s="159" t="s">
        <v>1565</v>
      </c>
      <c r="D1785" s="160">
        <v>450</v>
      </c>
      <c r="E1785" s="23">
        <f>D1785/1.22*0.22</f>
        <v>81.147540983606561</v>
      </c>
      <c r="F1785" s="23">
        <f>D1785/1.22</f>
        <v>368.85245901639342</v>
      </c>
      <c r="G1785" s="143" t="s">
        <v>3047</v>
      </c>
      <c r="H1785" s="2" t="s">
        <v>4785</v>
      </c>
      <c r="I1785" s="105"/>
      <c r="J1785" s="104"/>
      <c r="K1785" s="104"/>
      <c r="L1785" s="105"/>
      <c r="M1785" s="104"/>
    </row>
    <row r="1786" spans="1:13" x14ac:dyDescent="0.3">
      <c r="A1786" s="13" t="s">
        <v>1620</v>
      </c>
      <c r="B1786" s="41" t="s">
        <v>4405</v>
      </c>
      <c r="C1786" s="159" t="s">
        <v>1565</v>
      </c>
      <c r="D1786" s="160">
        <v>850</v>
      </c>
      <c r="E1786" s="23">
        <f t="shared" ref="E1786:E1787" si="88">D1786/1.22*0.22</f>
        <v>153.27868852459017</v>
      </c>
      <c r="F1786" s="23">
        <f t="shared" ref="F1786:F1787" si="89">D1786/1.22</f>
        <v>696.72131147540983</v>
      </c>
      <c r="G1786" s="143" t="s">
        <v>3047</v>
      </c>
      <c r="H1786" s="2" t="s">
        <v>4785</v>
      </c>
      <c r="I1786" s="105"/>
      <c r="J1786" s="104"/>
      <c r="K1786" s="104"/>
      <c r="L1786" s="105"/>
      <c r="M1786" s="104"/>
    </row>
    <row r="1787" spans="1:13" x14ac:dyDescent="0.3">
      <c r="A1787" s="13" t="s">
        <v>1621</v>
      </c>
      <c r="B1787" s="41" t="s">
        <v>4406</v>
      </c>
      <c r="C1787" s="159" t="s">
        <v>1565</v>
      </c>
      <c r="D1787" s="160">
        <v>1050</v>
      </c>
      <c r="E1787" s="23">
        <f t="shared" si="88"/>
        <v>189.34426229508196</v>
      </c>
      <c r="F1787" s="23">
        <f t="shared" si="89"/>
        <v>860.65573770491801</v>
      </c>
      <c r="G1787" s="143" t="s">
        <v>3047</v>
      </c>
      <c r="H1787" s="2" t="s">
        <v>4785</v>
      </c>
      <c r="I1787" s="105"/>
      <c r="J1787" s="104"/>
      <c r="K1787" s="104"/>
      <c r="L1787" s="105"/>
      <c r="M1787" s="104"/>
    </row>
    <row r="1788" spans="1:13" ht="14.4" x14ac:dyDescent="0.3">
      <c r="A1788" s="11" t="s">
        <v>1622</v>
      </c>
      <c r="B1788" s="251" t="s">
        <v>1623</v>
      </c>
      <c r="C1788" s="240"/>
      <c r="D1788" s="240"/>
      <c r="E1788" s="240"/>
      <c r="F1788" s="240"/>
      <c r="G1788" s="241"/>
      <c r="I1788" s="105"/>
      <c r="J1788" s="104"/>
      <c r="K1788" s="104"/>
      <c r="L1788" s="105"/>
      <c r="M1788" s="104"/>
    </row>
    <row r="1789" spans="1:13" ht="14.4" x14ac:dyDescent="0.3">
      <c r="A1789" s="11" t="s">
        <v>1624</v>
      </c>
      <c r="B1789" s="251" t="s">
        <v>1625</v>
      </c>
      <c r="C1789" s="240"/>
      <c r="D1789" s="240"/>
      <c r="E1789" s="240"/>
      <c r="F1789" s="240"/>
      <c r="G1789" s="241"/>
      <c r="I1789" s="105"/>
      <c r="J1789" s="104"/>
      <c r="K1789" s="104"/>
      <c r="L1789" s="105"/>
      <c r="M1789" s="104"/>
    </row>
    <row r="1790" spans="1:13" ht="24" x14ac:dyDescent="0.3">
      <c r="A1790" s="157" t="s">
        <v>1626</v>
      </c>
      <c r="B1790" s="3" t="s">
        <v>1627</v>
      </c>
      <c r="C1790" s="159" t="s">
        <v>176</v>
      </c>
      <c r="D1790" s="160">
        <v>2192</v>
      </c>
      <c r="E1790" s="23">
        <f>D1790/1.22*0.22</f>
        <v>395.27868852459017</v>
      </c>
      <c r="F1790" s="23">
        <f>D1790/1.22</f>
        <v>1796.7213114754099</v>
      </c>
      <c r="G1790" s="158" t="s">
        <v>53</v>
      </c>
      <c r="I1790" s="105"/>
      <c r="J1790" s="104"/>
      <c r="K1790" s="104"/>
      <c r="L1790" s="105"/>
      <c r="M1790" s="104"/>
    </row>
    <row r="1791" spans="1:13" ht="14.4" x14ac:dyDescent="0.3">
      <c r="A1791" s="20" t="s">
        <v>1628</v>
      </c>
      <c r="B1791" s="251" t="s">
        <v>1629</v>
      </c>
      <c r="C1791" s="240"/>
      <c r="D1791" s="240"/>
      <c r="E1791" s="240"/>
      <c r="F1791" s="240"/>
      <c r="G1791" s="241"/>
      <c r="I1791" s="105"/>
      <c r="J1791" s="104"/>
      <c r="K1791" s="104"/>
      <c r="L1791" s="105"/>
      <c r="M1791" s="104"/>
    </row>
    <row r="1792" spans="1:13" ht="14.4" x14ac:dyDescent="0.3">
      <c r="A1792" s="20" t="s">
        <v>1630</v>
      </c>
      <c r="B1792" s="251" t="s">
        <v>1631</v>
      </c>
      <c r="C1792" s="240"/>
      <c r="D1792" s="240"/>
      <c r="E1792" s="240"/>
      <c r="F1792" s="240"/>
      <c r="G1792" s="241"/>
      <c r="I1792" s="105"/>
      <c r="J1792" s="104"/>
      <c r="K1792" s="104"/>
      <c r="L1792" s="105"/>
      <c r="M1792" s="104"/>
    </row>
    <row r="1793" spans="1:13" ht="14.4" x14ac:dyDescent="0.3">
      <c r="A1793" s="155" t="s">
        <v>1632</v>
      </c>
      <c r="B1793" s="251" t="s">
        <v>1631</v>
      </c>
      <c r="C1793" s="240"/>
      <c r="D1793" s="240"/>
      <c r="E1793" s="240"/>
      <c r="F1793" s="240"/>
      <c r="G1793" s="241"/>
      <c r="I1793" s="105"/>
      <c r="J1793" s="104"/>
      <c r="K1793" s="104"/>
      <c r="L1793" s="105"/>
      <c r="M1793" s="171"/>
    </row>
    <row r="1794" spans="1:13" s="169" customFormat="1" x14ac:dyDescent="0.3">
      <c r="A1794" s="13" t="s">
        <v>1633</v>
      </c>
      <c r="B1794" s="41" t="s">
        <v>4654</v>
      </c>
      <c r="C1794" s="159" t="s">
        <v>216</v>
      </c>
      <c r="D1794" s="160">
        <v>1169</v>
      </c>
      <c r="E1794" s="23">
        <f>D1794/1.22*0.22</f>
        <v>210.80327868852461</v>
      </c>
      <c r="F1794" s="23">
        <f>D1794/1.22</f>
        <v>958.19672131147547</v>
      </c>
      <c r="G1794" s="159" t="s">
        <v>982</v>
      </c>
      <c r="I1794" s="170"/>
      <c r="J1794" s="171"/>
      <c r="K1794" s="171"/>
      <c r="L1794" s="170"/>
      <c r="M1794" s="168"/>
    </row>
    <row r="1795" spans="1:13" s="169" customFormat="1" ht="24" x14ac:dyDescent="0.3">
      <c r="A1795" s="13" t="s">
        <v>1634</v>
      </c>
      <c r="B1795" s="41" t="s">
        <v>4655</v>
      </c>
      <c r="C1795" s="159" t="s">
        <v>216</v>
      </c>
      <c r="D1795" s="160">
        <v>1594</v>
      </c>
      <c r="E1795" s="23">
        <f t="shared" ref="E1795:E1821" si="90">D1795/1.22*0.22</f>
        <v>287.44262295081967</v>
      </c>
      <c r="F1795" s="23">
        <f t="shared" ref="F1795:F1821" si="91">D1795/1.22</f>
        <v>1306.5573770491803</v>
      </c>
      <c r="G1795" s="159" t="s">
        <v>982</v>
      </c>
      <c r="I1795" s="170"/>
      <c r="J1795" s="171"/>
      <c r="K1795" s="171"/>
      <c r="L1795" s="170"/>
      <c r="M1795" s="104"/>
    </row>
    <row r="1796" spans="1:13" x14ac:dyDescent="0.3">
      <c r="A1796" s="13" t="s">
        <v>1635</v>
      </c>
      <c r="B1796" s="41" t="s">
        <v>4660</v>
      </c>
      <c r="C1796" s="159" t="s">
        <v>216</v>
      </c>
      <c r="D1796" s="160">
        <v>514</v>
      </c>
      <c r="E1796" s="23">
        <f t="shared" si="90"/>
        <v>92.688524590163937</v>
      </c>
      <c r="F1796" s="23">
        <f t="shared" si="91"/>
        <v>421.31147540983608</v>
      </c>
      <c r="G1796" s="159" t="s">
        <v>982</v>
      </c>
      <c r="I1796" s="105"/>
      <c r="J1796" s="104"/>
      <c r="K1796" s="104"/>
      <c r="L1796" s="105"/>
      <c r="M1796" s="171"/>
    </row>
    <row r="1797" spans="1:13" s="169" customFormat="1" ht="33" customHeight="1" x14ac:dyDescent="0.3">
      <c r="A1797" s="13" t="s">
        <v>1636</v>
      </c>
      <c r="B1797" s="41" t="s">
        <v>4656</v>
      </c>
      <c r="C1797" s="159" t="s">
        <v>216</v>
      </c>
      <c r="D1797" s="160">
        <v>369</v>
      </c>
      <c r="E1797" s="23">
        <f t="shared" si="90"/>
        <v>66.54098360655739</v>
      </c>
      <c r="F1797" s="23">
        <f t="shared" si="91"/>
        <v>302.45901639344265</v>
      </c>
      <c r="G1797" s="159" t="s">
        <v>982</v>
      </c>
      <c r="I1797" s="170"/>
      <c r="J1797" s="171"/>
      <c r="K1797" s="171"/>
      <c r="L1797" s="170"/>
      <c r="M1797" s="104"/>
    </row>
    <row r="1798" spans="1:13" ht="24" x14ac:dyDescent="0.3">
      <c r="A1798" s="13" t="s">
        <v>1637</v>
      </c>
      <c r="B1798" s="41" t="s">
        <v>4412</v>
      </c>
      <c r="C1798" s="159" t="s">
        <v>216</v>
      </c>
      <c r="D1798" s="160">
        <v>247</v>
      </c>
      <c r="E1798" s="23">
        <f t="shared" si="90"/>
        <v>44.540983606557376</v>
      </c>
      <c r="F1798" s="23">
        <f t="shared" si="91"/>
        <v>202.45901639344262</v>
      </c>
      <c r="G1798" s="159" t="s">
        <v>982</v>
      </c>
      <c r="I1798" s="105"/>
      <c r="J1798" s="104"/>
      <c r="K1798" s="104"/>
      <c r="L1798" s="105"/>
      <c r="M1798" s="104"/>
    </row>
    <row r="1799" spans="1:13" ht="24" x14ac:dyDescent="0.3">
      <c r="A1799" s="13" t="s">
        <v>1638</v>
      </c>
      <c r="B1799" s="41" t="s">
        <v>4413</v>
      </c>
      <c r="C1799" s="159" t="s">
        <v>216</v>
      </c>
      <c r="D1799" s="160">
        <v>332</v>
      </c>
      <c r="E1799" s="23">
        <f t="shared" si="90"/>
        <v>59.868852459016388</v>
      </c>
      <c r="F1799" s="23">
        <f t="shared" si="91"/>
        <v>272.13114754098359</v>
      </c>
      <c r="G1799" s="159" t="s">
        <v>982</v>
      </c>
      <c r="I1799" s="105"/>
      <c r="J1799" s="104"/>
      <c r="K1799" s="104"/>
      <c r="L1799" s="105"/>
      <c r="M1799" s="104"/>
    </row>
    <row r="1800" spans="1:13" ht="24" x14ac:dyDescent="0.3">
      <c r="A1800" s="13" t="s">
        <v>1639</v>
      </c>
      <c r="B1800" s="41" t="s">
        <v>4414</v>
      </c>
      <c r="C1800" s="159" t="s">
        <v>216</v>
      </c>
      <c r="D1800" s="160">
        <v>280</v>
      </c>
      <c r="E1800" s="23">
        <f t="shared" si="90"/>
        <v>50.491803278688529</v>
      </c>
      <c r="F1800" s="23">
        <f t="shared" si="91"/>
        <v>229.50819672131149</v>
      </c>
      <c r="G1800" s="159" t="s">
        <v>982</v>
      </c>
      <c r="I1800" s="105"/>
      <c r="J1800" s="104"/>
      <c r="K1800" s="104"/>
      <c r="L1800" s="105"/>
      <c r="M1800" s="104"/>
    </row>
    <row r="1801" spans="1:13" ht="24" x14ac:dyDescent="0.3">
      <c r="A1801" s="13" t="s">
        <v>1640</v>
      </c>
      <c r="B1801" s="41" t="s">
        <v>4415</v>
      </c>
      <c r="C1801" s="159" t="s">
        <v>216</v>
      </c>
      <c r="D1801" s="160">
        <v>431</v>
      </c>
      <c r="E1801" s="23">
        <f t="shared" si="90"/>
        <v>77.721311475409834</v>
      </c>
      <c r="F1801" s="23">
        <f t="shared" si="91"/>
        <v>353.27868852459017</v>
      </c>
      <c r="G1801" s="159" t="s">
        <v>982</v>
      </c>
      <c r="I1801" s="105"/>
      <c r="J1801" s="104"/>
      <c r="K1801" s="104"/>
      <c r="L1801" s="105"/>
      <c r="M1801" s="104"/>
    </row>
    <row r="1802" spans="1:13" x14ac:dyDescent="0.3">
      <c r="A1802" s="13" t="s">
        <v>1641</v>
      </c>
      <c r="B1802" s="41" t="s">
        <v>4673</v>
      </c>
      <c r="C1802" s="159" t="s">
        <v>216</v>
      </c>
      <c r="D1802" s="160">
        <v>369</v>
      </c>
      <c r="E1802" s="23">
        <f t="shared" si="90"/>
        <v>66.54098360655739</v>
      </c>
      <c r="F1802" s="23">
        <f t="shared" si="91"/>
        <v>302.45901639344265</v>
      </c>
      <c r="G1802" s="159" t="s">
        <v>982</v>
      </c>
      <c r="I1802" s="105"/>
      <c r="J1802" s="104"/>
      <c r="K1802" s="104"/>
      <c r="L1802" s="105"/>
      <c r="M1802" s="104"/>
    </row>
    <row r="1803" spans="1:13" ht="24" x14ac:dyDescent="0.3">
      <c r="A1803" s="13" t="s">
        <v>1642</v>
      </c>
      <c r="B1803" s="41" t="s">
        <v>4675</v>
      </c>
      <c r="C1803" s="159" t="s">
        <v>216</v>
      </c>
      <c r="D1803" s="160">
        <v>280</v>
      </c>
      <c r="E1803" s="23">
        <f t="shared" si="90"/>
        <v>50.491803278688529</v>
      </c>
      <c r="F1803" s="23">
        <f t="shared" si="91"/>
        <v>229.50819672131149</v>
      </c>
      <c r="G1803" s="159" t="s">
        <v>982</v>
      </c>
      <c r="I1803" s="105"/>
      <c r="J1803" s="104"/>
      <c r="K1803" s="104"/>
      <c r="L1803" s="105"/>
      <c r="M1803" s="171"/>
    </row>
    <row r="1804" spans="1:13" s="169" customFormat="1" ht="24" x14ac:dyDescent="0.3">
      <c r="A1804" s="13" t="s">
        <v>1643</v>
      </c>
      <c r="B1804" s="41" t="s">
        <v>4661</v>
      </c>
      <c r="C1804" s="159" t="s">
        <v>216</v>
      </c>
      <c r="D1804" s="160">
        <v>1454</v>
      </c>
      <c r="E1804" s="23">
        <f t="shared" si="90"/>
        <v>262.19672131147541</v>
      </c>
      <c r="F1804" s="23">
        <f t="shared" si="91"/>
        <v>1191.8032786885246</v>
      </c>
      <c r="G1804" s="159" t="s">
        <v>982</v>
      </c>
      <c r="I1804" s="170"/>
      <c r="J1804" s="171"/>
      <c r="K1804" s="171"/>
      <c r="L1804" s="170"/>
      <c r="M1804" s="171"/>
    </row>
    <row r="1805" spans="1:13" s="169" customFormat="1" ht="24" x14ac:dyDescent="0.3">
      <c r="A1805" s="13" t="s">
        <v>1644</v>
      </c>
      <c r="B1805" s="41" t="s">
        <v>4657</v>
      </c>
      <c r="C1805" s="159" t="s">
        <v>216</v>
      </c>
      <c r="D1805" s="160">
        <v>436</v>
      </c>
      <c r="E1805" s="23">
        <f t="shared" si="90"/>
        <v>78.622950819672141</v>
      </c>
      <c r="F1805" s="23">
        <f t="shared" si="91"/>
        <v>357.3770491803279</v>
      </c>
      <c r="G1805" s="159" t="s">
        <v>982</v>
      </c>
      <c r="I1805" s="170"/>
      <c r="J1805" s="171"/>
      <c r="K1805" s="171"/>
      <c r="L1805" s="170"/>
      <c r="M1805" s="171"/>
    </row>
    <row r="1806" spans="1:13" s="169" customFormat="1" ht="36" x14ac:dyDescent="0.3">
      <c r="A1806" s="13" t="s">
        <v>1645</v>
      </c>
      <c r="B1806" s="41" t="s">
        <v>4658</v>
      </c>
      <c r="C1806" s="159" t="s">
        <v>216</v>
      </c>
      <c r="D1806" s="160">
        <v>5838</v>
      </c>
      <c r="E1806" s="23">
        <f t="shared" si="90"/>
        <v>1052.7540983606557</v>
      </c>
      <c r="F1806" s="23">
        <f t="shared" si="91"/>
        <v>4785.2459016393441</v>
      </c>
      <c r="G1806" s="159" t="s">
        <v>982</v>
      </c>
      <c r="I1806" s="170"/>
      <c r="J1806" s="171"/>
      <c r="K1806" s="171"/>
      <c r="L1806" s="170"/>
      <c r="M1806" s="171"/>
    </row>
    <row r="1807" spans="1:13" s="169" customFormat="1" ht="24" x14ac:dyDescent="0.3">
      <c r="A1807" s="13" t="s">
        <v>1646</v>
      </c>
      <c r="B1807" s="41" t="s">
        <v>4659</v>
      </c>
      <c r="C1807" s="159" t="s">
        <v>216</v>
      </c>
      <c r="D1807" s="160">
        <v>4753</v>
      </c>
      <c r="E1807" s="23">
        <f t="shared" si="90"/>
        <v>857.09836065573779</v>
      </c>
      <c r="F1807" s="23">
        <f t="shared" si="91"/>
        <v>3895.9016393442625</v>
      </c>
      <c r="G1807" s="159" t="s">
        <v>982</v>
      </c>
      <c r="I1807" s="170"/>
      <c r="J1807" s="171"/>
      <c r="K1807" s="171"/>
      <c r="L1807" s="170"/>
      <c r="M1807" s="171"/>
    </row>
    <row r="1808" spans="1:13" s="169" customFormat="1" ht="24" x14ac:dyDescent="0.3">
      <c r="A1808" s="13" t="s">
        <v>1647</v>
      </c>
      <c r="B1808" s="41" t="s">
        <v>4662</v>
      </c>
      <c r="C1808" s="159" t="s">
        <v>216</v>
      </c>
      <c r="D1808" s="160">
        <v>543</v>
      </c>
      <c r="E1808" s="23">
        <f t="shared" si="90"/>
        <v>97.918032786885249</v>
      </c>
      <c r="F1808" s="23">
        <f t="shared" si="91"/>
        <v>445.08196721311475</v>
      </c>
      <c r="G1808" s="159" t="s">
        <v>982</v>
      </c>
      <c r="I1808" s="170"/>
      <c r="J1808" s="171"/>
      <c r="K1808" s="171"/>
      <c r="L1808" s="170"/>
      <c r="M1808" s="171"/>
    </row>
    <row r="1809" spans="1:13" s="169" customFormat="1" ht="24" x14ac:dyDescent="0.3">
      <c r="A1809" s="13" t="s">
        <v>1648</v>
      </c>
      <c r="B1809" s="41" t="s">
        <v>4663</v>
      </c>
      <c r="C1809" s="159" t="s">
        <v>216</v>
      </c>
      <c r="D1809" s="160">
        <v>543</v>
      </c>
      <c r="E1809" s="23">
        <f t="shared" si="90"/>
        <v>97.918032786885249</v>
      </c>
      <c r="F1809" s="23">
        <f t="shared" si="91"/>
        <v>445.08196721311475</v>
      </c>
      <c r="G1809" s="159" t="s">
        <v>982</v>
      </c>
      <c r="I1809" s="170"/>
      <c r="J1809" s="171"/>
      <c r="K1809" s="171"/>
      <c r="L1809" s="170"/>
      <c r="M1809" s="171"/>
    </row>
    <row r="1810" spans="1:13" s="169" customFormat="1" ht="24" x14ac:dyDescent="0.3">
      <c r="A1810" s="13" t="s">
        <v>1649</v>
      </c>
      <c r="B1810" s="41" t="s">
        <v>4674</v>
      </c>
      <c r="C1810" s="159" t="s">
        <v>216</v>
      </c>
      <c r="D1810" s="160">
        <v>671</v>
      </c>
      <c r="E1810" s="23">
        <f t="shared" si="90"/>
        <v>121</v>
      </c>
      <c r="F1810" s="23">
        <f t="shared" si="91"/>
        <v>550</v>
      </c>
      <c r="G1810" s="159" t="s">
        <v>982</v>
      </c>
      <c r="I1810" s="170"/>
      <c r="J1810" s="171"/>
      <c r="K1810" s="171"/>
      <c r="L1810" s="170"/>
      <c r="M1810" s="171"/>
    </row>
    <row r="1811" spans="1:13" s="169" customFormat="1" x14ac:dyDescent="0.3">
      <c r="A1811" s="13" t="s">
        <v>1650</v>
      </c>
      <c r="B1811" s="41" t="s">
        <v>4664</v>
      </c>
      <c r="C1811" s="159" t="s">
        <v>216</v>
      </c>
      <c r="D1811" s="160">
        <v>1169</v>
      </c>
      <c r="E1811" s="23">
        <f t="shared" si="90"/>
        <v>210.80327868852461</v>
      </c>
      <c r="F1811" s="23">
        <f t="shared" si="91"/>
        <v>958.19672131147547</v>
      </c>
      <c r="G1811" s="159" t="s">
        <v>982</v>
      </c>
      <c r="I1811" s="170"/>
      <c r="J1811" s="171"/>
      <c r="K1811" s="171"/>
      <c r="L1811" s="170"/>
      <c r="M1811" s="171"/>
    </row>
    <row r="1812" spans="1:13" s="169" customFormat="1" x14ac:dyDescent="0.3">
      <c r="A1812" s="13" t="s">
        <v>1651</v>
      </c>
      <c r="B1812" s="41" t="s">
        <v>4665</v>
      </c>
      <c r="C1812" s="159" t="s">
        <v>216</v>
      </c>
      <c r="D1812" s="160">
        <v>1169</v>
      </c>
      <c r="E1812" s="23">
        <f t="shared" si="90"/>
        <v>210.80327868852461</v>
      </c>
      <c r="F1812" s="23">
        <f t="shared" si="91"/>
        <v>958.19672131147547</v>
      </c>
      <c r="G1812" s="159" t="s">
        <v>982</v>
      </c>
      <c r="I1812" s="170"/>
      <c r="J1812" s="171"/>
      <c r="K1812" s="171"/>
      <c r="L1812" s="170"/>
      <c r="M1812" s="171"/>
    </row>
    <row r="1813" spans="1:13" s="169" customFormat="1" ht="24" x14ac:dyDescent="0.3">
      <c r="A1813" s="13" t="s">
        <v>1652</v>
      </c>
      <c r="B1813" s="41" t="s">
        <v>4666</v>
      </c>
      <c r="C1813" s="159" t="s">
        <v>216</v>
      </c>
      <c r="D1813" s="160">
        <v>1169</v>
      </c>
      <c r="E1813" s="23">
        <f t="shared" si="90"/>
        <v>210.80327868852461</v>
      </c>
      <c r="F1813" s="23">
        <f t="shared" si="91"/>
        <v>958.19672131147547</v>
      </c>
      <c r="G1813" s="159" t="s">
        <v>982</v>
      </c>
      <c r="I1813" s="170"/>
      <c r="J1813" s="171"/>
      <c r="K1813" s="171"/>
      <c r="L1813" s="170"/>
      <c r="M1813" s="171"/>
    </row>
    <row r="1814" spans="1:13" s="169" customFormat="1" ht="24" x14ac:dyDescent="0.3">
      <c r="A1814" s="13" t="s">
        <v>1653</v>
      </c>
      <c r="B1814" s="41" t="s">
        <v>4667</v>
      </c>
      <c r="C1814" s="159" t="s">
        <v>216</v>
      </c>
      <c r="D1814" s="160">
        <v>1136</v>
      </c>
      <c r="E1814" s="23">
        <f t="shared" si="90"/>
        <v>204.85245901639345</v>
      </c>
      <c r="F1814" s="23">
        <f t="shared" si="91"/>
        <v>931.14754098360663</v>
      </c>
      <c r="G1814" s="159" t="s">
        <v>982</v>
      </c>
      <c r="I1814" s="170"/>
      <c r="J1814" s="171"/>
      <c r="K1814" s="171"/>
      <c r="L1814" s="170"/>
      <c r="M1814" s="171"/>
    </row>
    <row r="1815" spans="1:13" s="169" customFormat="1" ht="24" x14ac:dyDescent="0.3">
      <c r="A1815" s="13" t="s">
        <v>1654</v>
      </c>
      <c r="B1815" s="41" t="s">
        <v>4668</v>
      </c>
      <c r="C1815" s="159" t="s">
        <v>216</v>
      </c>
      <c r="D1815" s="160">
        <v>1169</v>
      </c>
      <c r="E1815" s="23">
        <f t="shared" si="90"/>
        <v>210.80327868852461</v>
      </c>
      <c r="F1815" s="23">
        <f t="shared" si="91"/>
        <v>958.19672131147547</v>
      </c>
      <c r="G1815" s="159" t="s">
        <v>982</v>
      </c>
      <c r="I1815" s="170"/>
      <c r="J1815" s="171"/>
      <c r="K1815" s="171"/>
      <c r="L1815" s="170"/>
      <c r="M1815" s="171"/>
    </row>
    <row r="1816" spans="1:13" s="169" customFormat="1" x14ac:dyDescent="0.3">
      <c r="A1816" s="90" t="s">
        <v>2732</v>
      </c>
      <c r="B1816" s="172" t="s">
        <v>4669</v>
      </c>
      <c r="C1816" s="42" t="s">
        <v>216</v>
      </c>
      <c r="D1816" s="43">
        <v>369</v>
      </c>
      <c r="E1816" s="44">
        <f t="shared" si="90"/>
        <v>66.54098360655739</v>
      </c>
      <c r="F1816" s="44">
        <f t="shared" si="91"/>
        <v>302.45901639344265</v>
      </c>
      <c r="G1816" s="42" t="s">
        <v>982</v>
      </c>
      <c r="I1816" s="170"/>
      <c r="J1816" s="171"/>
      <c r="K1816" s="171"/>
      <c r="L1816" s="170"/>
      <c r="M1816" s="171"/>
    </row>
    <row r="1817" spans="1:13" s="169" customFormat="1" ht="24" x14ac:dyDescent="0.3">
      <c r="A1817" s="13" t="s">
        <v>2736</v>
      </c>
      <c r="B1817" s="41" t="s">
        <v>4670</v>
      </c>
      <c r="C1817" s="159" t="s">
        <v>216</v>
      </c>
      <c r="D1817" s="160">
        <v>1029</v>
      </c>
      <c r="E1817" s="23">
        <f t="shared" si="90"/>
        <v>185.55737704918033</v>
      </c>
      <c r="F1817" s="23">
        <f t="shared" si="91"/>
        <v>843.44262295081967</v>
      </c>
      <c r="G1817" s="159" t="s">
        <v>982</v>
      </c>
      <c r="I1817" s="170"/>
      <c r="J1817" s="171"/>
      <c r="K1817" s="171"/>
      <c r="L1817" s="170"/>
      <c r="M1817" s="171"/>
    </row>
    <row r="1818" spans="1:13" s="169" customFormat="1" ht="48" x14ac:dyDescent="0.3">
      <c r="A1818" s="13" t="s">
        <v>2737</v>
      </c>
      <c r="B1818" s="41" t="s">
        <v>4671</v>
      </c>
      <c r="C1818" s="159" t="s">
        <v>216</v>
      </c>
      <c r="D1818" s="160">
        <v>1695</v>
      </c>
      <c r="E1818" s="23">
        <f t="shared" si="90"/>
        <v>305.65573770491807</v>
      </c>
      <c r="F1818" s="23">
        <f t="shared" si="91"/>
        <v>1389.344262295082</v>
      </c>
      <c r="G1818" s="159" t="s">
        <v>982</v>
      </c>
      <c r="I1818" s="170"/>
      <c r="J1818" s="171"/>
      <c r="K1818" s="171"/>
      <c r="L1818" s="170"/>
      <c r="M1818" s="171"/>
    </row>
    <row r="1819" spans="1:13" s="169" customFormat="1" ht="48" x14ac:dyDescent="0.3">
      <c r="A1819" s="13" t="s">
        <v>2738</v>
      </c>
      <c r="B1819" s="41" t="s">
        <v>4672</v>
      </c>
      <c r="C1819" s="159" t="s">
        <v>216</v>
      </c>
      <c r="D1819" s="160">
        <v>1264</v>
      </c>
      <c r="E1819" s="23">
        <f t="shared" si="90"/>
        <v>227.93442622950823</v>
      </c>
      <c r="F1819" s="23">
        <f t="shared" si="91"/>
        <v>1036.0655737704919</v>
      </c>
      <c r="G1819" s="159" t="s">
        <v>982</v>
      </c>
      <c r="I1819" s="170"/>
      <c r="J1819" s="171"/>
      <c r="K1819" s="171"/>
      <c r="L1819" s="170"/>
      <c r="M1819" s="104"/>
    </row>
    <row r="1820" spans="1:13" ht="24" x14ac:dyDescent="0.3">
      <c r="A1820" s="13" t="s">
        <v>2751</v>
      </c>
      <c r="B1820" s="41" t="s">
        <v>4416</v>
      </c>
      <c r="C1820" s="159" t="s">
        <v>216</v>
      </c>
      <c r="D1820" s="160">
        <v>705</v>
      </c>
      <c r="E1820" s="23">
        <f t="shared" si="90"/>
        <v>127.1311475409836</v>
      </c>
      <c r="F1820" s="23">
        <f t="shared" si="91"/>
        <v>577.86885245901635</v>
      </c>
      <c r="G1820" s="159" t="s">
        <v>982</v>
      </c>
      <c r="I1820" s="105"/>
      <c r="J1820" s="104"/>
      <c r="K1820" s="104"/>
      <c r="L1820" s="105"/>
      <c r="M1820" s="104"/>
    </row>
    <row r="1821" spans="1:13" ht="24" x14ac:dyDescent="0.3">
      <c r="A1821" s="13" t="s">
        <v>2752</v>
      </c>
      <c r="B1821" s="41" t="s">
        <v>4417</v>
      </c>
      <c r="C1821" s="159" t="s">
        <v>216</v>
      </c>
      <c r="D1821" s="160">
        <v>705</v>
      </c>
      <c r="E1821" s="23">
        <f t="shared" si="90"/>
        <v>127.1311475409836</v>
      </c>
      <c r="F1821" s="23">
        <f t="shared" si="91"/>
        <v>577.86885245901635</v>
      </c>
      <c r="G1821" s="159" t="s">
        <v>982</v>
      </c>
      <c r="I1821" s="105"/>
      <c r="J1821" s="104"/>
      <c r="K1821" s="104"/>
      <c r="L1821" s="105"/>
      <c r="M1821" s="104"/>
    </row>
    <row r="1822" spans="1:13" ht="14.4" x14ac:dyDescent="0.3">
      <c r="A1822" s="11" t="s">
        <v>1655</v>
      </c>
      <c r="B1822" s="251" t="s">
        <v>1656</v>
      </c>
      <c r="C1822" s="240"/>
      <c r="D1822" s="240"/>
      <c r="E1822" s="240"/>
      <c r="F1822" s="240"/>
      <c r="G1822" s="241"/>
      <c r="I1822" s="105"/>
      <c r="J1822" s="104"/>
      <c r="K1822" s="104"/>
      <c r="L1822" s="105"/>
      <c r="M1822" s="104"/>
    </row>
    <row r="1823" spans="1:13" ht="14.4" x14ac:dyDescent="0.3">
      <c r="A1823" s="11" t="s">
        <v>1657</v>
      </c>
      <c r="B1823" s="251" t="s">
        <v>1658</v>
      </c>
      <c r="C1823" s="240"/>
      <c r="D1823" s="240"/>
      <c r="E1823" s="240"/>
      <c r="F1823" s="240"/>
      <c r="G1823" s="241"/>
      <c r="I1823" s="105"/>
      <c r="J1823" s="104"/>
      <c r="K1823" s="104"/>
      <c r="L1823" s="105"/>
      <c r="M1823" s="104"/>
    </row>
    <row r="1824" spans="1:13" x14ac:dyDescent="0.3">
      <c r="A1824" s="157" t="s">
        <v>1659</v>
      </c>
      <c r="B1824" s="3" t="s">
        <v>3071</v>
      </c>
      <c r="C1824" s="159" t="s">
        <v>228</v>
      </c>
      <c r="D1824" s="160">
        <v>342</v>
      </c>
      <c r="E1824" s="23">
        <f>D1824/1.22*0.22</f>
        <v>61.672131147540981</v>
      </c>
      <c r="F1824" s="23">
        <f>D1824/1.22</f>
        <v>280.32786885245901</v>
      </c>
      <c r="G1824" s="144" t="s">
        <v>3049</v>
      </c>
      <c r="I1824" s="105"/>
      <c r="J1824" s="104"/>
      <c r="K1824" s="104"/>
      <c r="L1824" s="105"/>
      <c r="M1824" s="104"/>
    </row>
    <row r="1825" spans="1:13" x14ac:dyDescent="0.3">
      <c r="A1825" s="157" t="s">
        <v>1660</v>
      </c>
      <c r="B1825" s="3" t="s">
        <v>4418</v>
      </c>
      <c r="C1825" s="159" t="s">
        <v>228</v>
      </c>
      <c r="D1825" s="160">
        <v>342</v>
      </c>
      <c r="E1825" s="23">
        <f t="shared" ref="E1825:E1845" si="92">D1825/1.22*0.22</f>
        <v>61.672131147540981</v>
      </c>
      <c r="F1825" s="23">
        <f t="shared" ref="F1825:F1845" si="93">D1825/1.22</f>
        <v>280.32786885245901</v>
      </c>
      <c r="G1825" s="144" t="s">
        <v>3049</v>
      </c>
      <c r="I1825" s="105"/>
      <c r="J1825" s="104"/>
      <c r="K1825" s="104"/>
      <c r="L1825" s="105"/>
      <c r="M1825" s="104"/>
    </row>
    <row r="1826" spans="1:13" x14ac:dyDescent="0.3">
      <c r="A1826" s="157" t="s">
        <v>1661</v>
      </c>
      <c r="B1826" s="3" t="s">
        <v>4419</v>
      </c>
      <c r="C1826" s="159" t="s">
        <v>228</v>
      </c>
      <c r="D1826" s="160">
        <v>436</v>
      </c>
      <c r="E1826" s="23">
        <f t="shared" si="92"/>
        <v>78.622950819672141</v>
      </c>
      <c r="F1826" s="23">
        <f t="shared" si="93"/>
        <v>357.3770491803279</v>
      </c>
      <c r="G1826" s="144" t="s">
        <v>3049</v>
      </c>
      <c r="I1826" s="105"/>
      <c r="J1826" s="104"/>
      <c r="K1826" s="104"/>
      <c r="L1826" s="105"/>
      <c r="M1826" s="104"/>
    </row>
    <row r="1827" spans="1:13" x14ac:dyDescent="0.3">
      <c r="A1827" s="157" t="s">
        <v>1662</v>
      </c>
      <c r="B1827" s="3" t="s">
        <v>4420</v>
      </c>
      <c r="C1827" s="159" t="s">
        <v>228</v>
      </c>
      <c r="D1827" s="160">
        <v>369</v>
      </c>
      <c r="E1827" s="23">
        <f t="shared" si="92"/>
        <v>66.54098360655739</v>
      </c>
      <c r="F1827" s="23">
        <f t="shared" si="93"/>
        <v>302.45901639344265</v>
      </c>
      <c r="G1827" s="144" t="s">
        <v>3049</v>
      </c>
      <c r="I1827" s="105"/>
      <c r="J1827" s="104"/>
      <c r="K1827" s="104"/>
      <c r="L1827" s="105"/>
      <c r="M1827" s="104"/>
    </row>
    <row r="1828" spans="1:13" x14ac:dyDescent="0.3">
      <c r="A1828" s="157" t="s">
        <v>1663</v>
      </c>
      <c r="B1828" s="3" t="s">
        <v>4421</v>
      </c>
      <c r="C1828" s="159" t="s">
        <v>228</v>
      </c>
      <c r="D1828" s="160">
        <v>280</v>
      </c>
      <c r="E1828" s="23">
        <f t="shared" si="92"/>
        <v>50.491803278688529</v>
      </c>
      <c r="F1828" s="23">
        <f t="shared" si="93"/>
        <v>229.50819672131149</v>
      </c>
      <c r="G1828" s="144" t="s">
        <v>3049</v>
      </c>
      <c r="I1828" s="105"/>
      <c r="J1828" s="104"/>
      <c r="K1828" s="104"/>
      <c r="L1828" s="105"/>
      <c r="M1828" s="104"/>
    </row>
    <row r="1829" spans="1:13" x14ac:dyDescent="0.3">
      <c r="A1829" s="157" t="s">
        <v>1664</v>
      </c>
      <c r="B1829" s="3" t="s">
        <v>4422</v>
      </c>
      <c r="C1829" s="159" t="s">
        <v>228</v>
      </c>
      <c r="D1829" s="160">
        <v>358</v>
      </c>
      <c r="E1829" s="23">
        <f t="shared" si="92"/>
        <v>64.557377049180332</v>
      </c>
      <c r="F1829" s="23">
        <f t="shared" si="93"/>
        <v>293.44262295081967</v>
      </c>
      <c r="G1829" s="144" t="s">
        <v>3049</v>
      </c>
      <c r="I1829" s="105"/>
      <c r="J1829" s="104"/>
      <c r="K1829" s="104"/>
      <c r="L1829" s="105"/>
      <c r="M1829" s="104"/>
    </row>
    <row r="1830" spans="1:13" x14ac:dyDescent="0.3">
      <c r="A1830" s="157" t="s">
        <v>1665</v>
      </c>
      <c r="B1830" s="3" t="s">
        <v>4423</v>
      </c>
      <c r="C1830" s="159" t="s">
        <v>228</v>
      </c>
      <c r="D1830" s="160">
        <v>481</v>
      </c>
      <c r="E1830" s="23">
        <f t="shared" si="92"/>
        <v>86.73770491803279</v>
      </c>
      <c r="F1830" s="23">
        <f t="shared" si="93"/>
        <v>394.26229508196724</v>
      </c>
      <c r="G1830" s="144" t="s">
        <v>3049</v>
      </c>
      <c r="I1830" s="105"/>
      <c r="J1830" s="104"/>
      <c r="K1830" s="104"/>
      <c r="L1830" s="105"/>
      <c r="M1830" s="104"/>
    </row>
    <row r="1831" spans="1:13" x14ac:dyDescent="0.3">
      <c r="A1831" s="157" t="s">
        <v>1666</v>
      </c>
      <c r="B1831" s="3" t="s">
        <v>4424</v>
      </c>
      <c r="C1831" s="159" t="s">
        <v>228</v>
      </c>
      <c r="D1831" s="160">
        <v>319</v>
      </c>
      <c r="E1831" s="23">
        <f t="shared" si="92"/>
        <v>57.524590163934427</v>
      </c>
      <c r="F1831" s="23">
        <f t="shared" si="93"/>
        <v>261.47540983606558</v>
      </c>
      <c r="G1831" s="144" t="s">
        <v>3049</v>
      </c>
      <c r="I1831" s="105"/>
      <c r="J1831" s="104"/>
      <c r="K1831" s="104"/>
      <c r="L1831" s="105"/>
      <c r="M1831" s="104"/>
    </row>
    <row r="1832" spans="1:13" ht="24" x14ac:dyDescent="0.3">
      <c r="A1832" s="157" t="s">
        <v>1667</v>
      </c>
      <c r="B1832" s="3" t="s">
        <v>4425</v>
      </c>
      <c r="C1832" s="159" t="s">
        <v>228</v>
      </c>
      <c r="D1832" s="160">
        <v>425</v>
      </c>
      <c r="E1832" s="23">
        <f t="shared" si="92"/>
        <v>76.639344262295083</v>
      </c>
      <c r="F1832" s="23">
        <f t="shared" si="93"/>
        <v>348.36065573770492</v>
      </c>
      <c r="G1832" s="144" t="s">
        <v>3049</v>
      </c>
      <c r="I1832" s="105"/>
      <c r="J1832" s="104"/>
      <c r="K1832" s="104"/>
      <c r="L1832" s="105"/>
      <c r="M1832" s="104"/>
    </row>
    <row r="1833" spans="1:13" ht="24" x14ac:dyDescent="0.3">
      <c r="A1833" s="157" t="s">
        <v>1668</v>
      </c>
      <c r="B1833" s="3" t="s">
        <v>4426</v>
      </c>
      <c r="C1833" s="159" t="s">
        <v>228</v>
      </c>
      <c r="D1833" s="160">
        <v>369</v>
      </c>
      <c r="E1833" s="23">
        <f t="shared" si="92"/>
        <v>66.54098360655739</v>
      </c>
      <c r="F1833" s="23">
        <f t="shared" si="93"/>
        <v>302.45901639344265</v>
      </c>
      <c r="G1833" s="144" t="s">
        <v>3049</v>
      </c>
      <c r="I1833" s="105"/>
      <c r="J1833" s="104"/>
      <c r="K1833" s="104"/>
      <c r="L1833" s="105"/>
      <c r="M1833" s="104"/>
    </row>
    <row r="1834" spans="1:13" ht="24" x14ac:dyDescent="0.3">
      <c r="A1834" s="157" t="s">
        <v>1669</v>
      </c>
      <c r="B1834" s="3" t="s">
        <v>4427</v>
      </c>
      <c r="C1834" s="159" t="s">
        <v>228</v>
      </c>
      <c r="D1834" s="160">
        <v>369</v>
      </c>
      <c r="E1834" s="23">
        <f t="shared" si="92"/>
        <v>66.54098360655739</v>
      </c>
      <c r="F1834" s="23">
        <f t="shared" si="93"/>
        <v>302.45901639344265</v>
      </c>
      <c r="G1834" s="144" t="s">
        <v>3049</v>
      </c>
      <c r="I1834" s="105"/>
      <c r="J1834" s="104"/>
      <c r="K1834" s="104"/>
      <c r="L1834" s="105"/>
      <c r="M1834" s="104"/>
    </row>
    <row r="1835" spans="1:13" x14ac:dyDescent="0.3">
      <c r="A1835" s="157" t="s">
        <v>1670</v>
      </c>
      <c r="B1835" s="3" t="s">
        <v>4428</v>
      </c>
      <c r="C1835" s="159" t="s">
        <v>228</v>
      </c>
      <c r="D1835" s="160">
        <v>582</v>
      </c>
      <c r="E1835" s="23">
        <f t="shared" si="92"/>
        <v>104.95081967213115</v>
      </c>
      <c r="F1835" s="23">
        <f t="shared" si="93"/>
        <v>477.04918032786884</v>
      </c>
      <c r="G1835" s="144" t="s">
        <v>3049</v>
      </c>
      <c r="I1835" s="105"/>
      <c r="J1835" s="104"/>
      <c r="K1835" s="104"/>
      <c r="L1835" s="105"/>
      <c r="M1835" s="104"/>
    </row>
    <row r="1836" spans="1:13" x14ac:dyDescent="0.3">
      <c r="A1836" s="157" t="s">
        <v>1671</v>
      </c>
      <c r="B1836" s="3" t="s">
        <v>4429</v>
      </c>
      <c r="C1836" s="159" t="s">
        <v>228</v>
      </c>
      <c r="D1836" s="160">
        <v>436</v>
      </c>
      <c r="E1836" s="23">
        <f t="shared" si="92"/>
        <v>78.622950819672141</v>
      </c>
      <c r="F1836" s="23">
        <f t="shared" si="93"/>
        <v>357.3770491803279</v>
      </c>
      <c r="G1836" s="144" t="s">
        <v>3049</v>
      </c>
      <c r="I1836" s="105"/>
      <c r="J1836" s="104"/>
      <c r="K1836" s="104"/>
      <c r="L1836" s="105"/>
      <c r="M1836" s="104"/>
    </row>
    <row r="1837" spans="1:13" ht="35.4" customHeight="1" x14ac:dyDescent="0.3">
      <c r="A1837" s="157" t="s">
        <v>1672</v>
      </c>
      <c r="B1837" s="3" t="s">
        <v>4430</v>
      </c>
      <c r="C1837" s="159" t="s">
        <v>228</v>
      </c>
      <c r="D1837" s="160">
        <v>834</v>
      </c>
      <c r="E1837" s="23">
        <f t="shared" si="92"/>
        <v>150.39344262295083</v>
      </c>
      <c r="F1837" s="23">
        <f t="shared" si="93"/>
        <v>683.60655737704917</v>
      </c>
      <c r="G1837" s="144" t="s">
        <v>3049</v>
      </c>
      <c r="I1837" s="105"/>
      <c r="J1837" s="104"/>
      <c r="K1837" s="104"/>
      <c r="L1837" s="105"/>
      <c r="M1837" s="104"/>
    </row>
    <row r="1838" spans="1:13" ht="24" x14ac:dyDescent="0.3">
      <c r="A1838" s="157" t="s">
        <v>1673</v>
      </c>
      <c r="B1838" s="3" t="s">
        <v>4431</v>
      </c>
      <c r="C1838" s="159" t="s">
        <v>228</v>
      </c>
      <c r="D1838" s="160">
        <v>1197</v>
      </c>
      <c r="E1838" s="23">
        <f t="shared" si="92"/>
        <v>215.85245901639345</v>
      </c>
      <c r="F1838" s="23">
        <f t="shared" si="93"/>
        <v>981.14754098360663</v>
      </c>
      <c r="G1838" s="144" t="s">
        <v>3049</v>
      </c>
      <c r="I1838" s="105"/>
      <c r="J1838" s="104"/>
      <c r="K1838" s="104"/>
      <c r="L1838" s="105"/>
      <c r="M1838" s="104"/>
    </row>
    <row r="1839" spans="1:13" ht="24" x14ac:dyDescent="0.3">
      <c r="A1839" s="157" t="s">
        <v>1674</v>
      </c>
      <c r="B1839" s="3" t="s">
        <v>4432</v>
      </c>
      <c r="C1839" s="159" t="s">
        <v>228</v>
      </c>
      <c r="D1839" s="160">
        <v>436</v>
      </c>
      <c r="E1839" s="23">
        <f t="shared" si="92"/>
        <v>78.622950819672141</v>
      </c>
      <c r="F1839" s="23">
        <f t="shared" si="93"/>
        <v>357.3770491803279</v>
      </c>
      <c r="G1839" s="144" t="s">
        <v>3049</v>
      </c>
      <c r="I1839" s="105"/>
      <c r="J1839" s="104"/>
      <c r="K1839" s="104"/>
      <c r="L1839" s="105"/>
      <c r="M1839" s="104"/>
    </row>
    <row r="1840" spans="1:13" x14ac:dyDescent="0.3">
      <c r="A1840" s="157" t="s">
        <v>1675</v>
      </c>
      <c r="B1840" s="3" t="s">
        <v>4433</v>
      </c>
      <c r="C1840" s="159" t="s">
        <v>228</v>
      </c>
      <c r="D1840" s="160">
        <v>481</v>
      </c>
      <c r="E1840" s="23">
        <f t="shared" si="92"/>
        <v>86.73770491803279</v>
      </c>
      <c r="F1840" s="23">
        <f t="shared" si="93"/>
        <v>394.26229508196724</v>
      </c>
      <c r="G1840" s="144" t="s">
        <v>3049</v>
      </c>
      <c r="I1840" s="105"/>
      <c r="J1840" s="104"/>
      <c r="K1840" s="104"/>
      <c r="L1840" s="105"/>
      <c r="M1840" s="104"/>
    </row>
    <row r="1841" spans="1:13" ht="24" x14ac:dyDescent="0.3">
      <c r="A1841" s="157" t="s">
        <v>1676</v>
      </c>
      <c r="B1841" s="3" t="s">
        <v>4434</v>
      </c>
      <c r="C1841" s="159" t="s">
        <v>228</v>
      </c>
      <c r="D1841" s="160">
        <v>297</v>
      </c>
      <c r="E1841" s="23">
        <f t="shared" si="92"/>
        <v>53.557377049180324</v>
      </c>
      <c r="F1841" s="23">
        <f t="shared" si="93"/>
        <v>243.44262295081967</v>
      </c>
      <c r="G1841" s="144" t="s">
        <v>3049</v>
      </c>
      <c r="I1841" s="105"/>
      <c r="J1841" s="104"/>
      <c r="K1841" s="104"/>
      <c r="L1841" s="105"/>
      <c r="M1841" s="104"/>
    </row>
    <row r="1842" spans="1:13" x14ac:dyDescent="0.3">
      <c r="A1842" s="157" t="s">
        <v>1677</v>
      </c>
      <c r="B1842" s="3" t="s">
        <v>4435</v>
      </c>
      <c r="C1842" s="159" t="s">
        <v>228</v>
      </c>
      <c r="D1842" s="160">
        <v>1532</v>
      </c>
      <c r="E1842" s="23">
        <f t="shared" si="92"/>
        <v>276.26229508196718</v>
      </c>
      <c r="F1842" s="23">
        <f t="shared" si="93"/>
        <v>1255.7377049180327</v>
      </c>
      <c r="G1842" s="144" t="s">
        <v>3049</v>
      </c>
      <c r="I1842" s="105"/>
      <c r="J1842" s="104"/>
      <c r="K1842" s="104"/>
      <c r="L1842" s="105"/>
      <c r="M1842" s="104"/>
    </row>
    <row r="1843" spans="1:13" ht="24" x14ac:dyDescent="0.3">
      <c r="A1843" s="157" t="s">
        <v>4644</v>
      </c>
      <c r="B1843" s="3" t="s">
        <v>4648</v>
      </c>
      <c r="C1843" s="159" t="s">
        <v>228</v>
      </c>
      <c r="D1843" s="160">
        <v>436</v>
      </c>
      <c r="E1843" s="23">
        <f t="shared" si="92"/>
        <v>78.622950819672141</v>
      </c>
      <c r="F1843" s="23">
        <f t="shared" si="93"/>
        <v>357.3770491803279</v>
      </c>
      <c r="G1843" s="144" t="s">
        <v>3049</v>
      </c>
      <c r="I1843" s="105"/>
      <c r="J1843" s="104"/>
      <c r="K1843" s="104"/>
      <c r="L1843" s="105"/>
      <c r="M1843" s="119"/>
    </row>
    <row r="1844" spans="1:13" s="74" customFormat="1" ht="34.200000000000003" x14ac:dyDescent="0.3">
      <c r="A1844" s="47" t="s">
        <v>4645</v>
      </c>
      <c r="B1844" s="164" t="s">
        <v>4647</v>
      </c>
      <c r="C1844" s="42" t="s">
        <v>228</v>
      </c>
      <c r="D1844" s="43">
        <v>436</v>
      </c>
      <c r="E1844" s="44">
        <f t="shared" si="92"/>
        <v>78.622950819672141</v>
      </c>
      <c r="F1844" s="44">
        <f t="shared" si="93"/>
        <v>357.3770491803279</v>
      </c>
      <c r="G1844" s="144" t="s">
        <v>3049</v>
      </c>
      <c r="I1844" s="134"/>
      <c r="J1844" s="119"/>
      <c r="K1844" s="119"/>
      <c r="L1844" s="134"/>
      <c r="M1844" s="104"/>
    </row>
    <row r="1845" spans="1:13" x14ac:dyDescent="0.3">
      <c r="A1845" s="157" t="s">
        <v>4646</v>
      </c>
      <c r="B1845" s="3" t="s">
        <v>4649</v>
      </c>
      <c r="C1845" s="159" t="s">
        <v>228</v>
      </c>
      <c r="D1845" s="160">
        <v>578</v>
      </c>
      <c r="E1845" s="23">
        <f t="shared" si="92"/>
        <v>104.22950819672131</v>
      </c>
      <c r="F1845" s="23">
        <f t="shared" si="93"/>
        <v>473.77049180327867</v>
      </c>
      <c r="G1845" s="144" t="s">
        <v>3049</v>
      </c>
      <c r="I1845" s="105"/>
      <c r="J1845" s="104"/>
      <c r="K1845" s="104"/>
      <c r="L1845" s="105"/>
      <c r="M1845" s="104"/>
    </row>
    <row r="1846" spans="1:13" ht="14.4" x14ac:dyDescent="0.3">
      <c r="A1846" s="20" t="s">
        <v>1678</v>
      </c>
      <c r="B1846" s="251" t="s">
        <v>1679</v>
      </c>
      <c r="C1846" s="240"/>
      <c r="D1846" s="240"/>
      <c r="E1846" s="240"/>
      <c r="F1846" s="240"/>
      <c r="G1846" s="241"/>
      <c r="I1846" s="105"/>
      <c r="J1846" s="104"/>
      <c r="K1846" s="104"/>
      <c r="L1846" s="105"/>
      <c r="M1846" s="104"/>
    </row>
    <row r="1847" spans="1:13" x14ac:dyDescent="0.3">
      <c r="A1847" s="157" t="s">
        <v>1680</v>
      </c>
      <c r="B1847" s="3" t="s">
        <v>3072</v>
      </c>
      <c r="C1847" s="159" t="s">
        <v>228</v>
      </c>
      <c r="D1847" s="160">
        <v>347</v>
      </c>
      <c r="E1847" s="23">
        <f>D1847/1.22*0.22</f>
        <v>62.57377049180328</v>
      </c>
      <c r="F1847" s="23">
        <f>D1847/1.22</f>
        <v>284.42622950819674</v>
      </c>
      <c r="G1847" s="144" t="s">
        <v>3049</v>
      </c>
      <c r="I1847" s="105"/>
      <c r="J1847" s="104"/>
      <c r="K1847" s="104"/>
      <c r="L1847" s="105"/>
      <c r="M1847" s="104"/>
    </row>
    <row r="1848" spans="1:13" ht="24" x14ac:dyDescent="0.3">
      <c r="A1848" s="157" t="s">
        <v>1681</v>
      </c>
      <c r="B1848" s="3" t="s">
        <v>4436</v>
      </c>
      <c r="C1848" s="159" t="s">
        <v>228</v>
      </c>
      <c r="D1848" s="160">
        <v>436</v>
      </c>
      <c r="E1848" s="23">
        <f t="shared" ref="E1848:E1853" si="94">D1848/1.22*0.22</f>
        <v>78.622950819672141</v>
      </c>
      <c r="F1848" s="23">
        <f t="shared" ref="F1848:F1853" si="95">D1848/1.22</f>
        <v>357.3770491803279</v>
      </c>
      <c r="G1848" s="144" t="s">
        <v>3049</v>
      </c>
      <c r="I1848" s="105"/>
      <c r="J1848" s="104"/>
      <c r="K1848" s="104"/>
      <c r="L1848" s="105"/>
      <c r="M1848" s="104"/>
    </row>
    <row r="1849" spans="1:13" x14ac:dyDescent="0.3">
      <c r="A1849" s="157" t="s">
        <v>1682</v>
      </c>
      <c r="B1849" s="3" t="s">
        <v>4437</v>
      </c>
      <c r="C1849" s="159" t="s">
        <v>228</v>
      </c>
      <c r="D1849" s="160">
        <v>257</v>
      </c>
      <c r="E1849" s="23">
        <f t="shared" si="94"/>
        <v>46.344262295081968</v>
      </c>
      <c r="F1849" s="23">
        <f t="shared" si="95"/>
        <v>210.65573770491804</v>
      </c>
      <c r="G1849" s="144" t="s">
        <v>3049</v>
      </c>
      <c r="I1849" s="105"/>
      <c r="J1849" s="104"/>
      <c r="K1849" s="104"/>
      <c r="L1849" s="105"/>
      <c r="M1849" s="104"/>
    </row>
    <row r="1850" spans="1:13" ht="24" x14ac:dyDescent="0.3">
      <c r="A1850" s="157" t="s">
        <v>1683</v>
      </c>
      <c r="B1850" s="3" t="s">
        <v>4438</v>
      </c>
      <c r="C1850" s="159" t="s">
        <v>228</v>
      </c>
      <c r="D1850" s="160">
        <v>319</v>
      </c>
      <c r="E1850" s="23">
        <f t="shared" si="94"/>
        <v>57.524590163934427</v>
      </c>
      <c r="F1850" s="23">
        <f t="shared" si="95"/>
        <v>261.47540983606558</v>
      </c>
      <c r="G1850" s="144" t="s">
        <v>3049</v>
      </c>
      <c r="I1850" s="105"/>
      <c r="J1850" s="104"/>
      <c r="K1850" s="104"/>
      <c r="L1850" s="105"/>
      <c r="M1850" s="104"/>
    </row>
    <row r="1851" spans="1:13" x14ac:dyDescent="0.3">
      <c r="A1851" s="157" t="s">
        <v>1684</v>
      </c>
      <c r="B1851" s="3" t="s">
        <v>4439</v>
      </c>
      <c r="C1851" s="159" t="s">
        <v>228</v>
      </c>
      <c r="D1851" s="160">
        <v>312</v>
      </c>
      <c r="E1851" s="23">
        <f t="shared" si="94"/>
        <v>56.262295081967217</v>
      </c>
      <c r="F1851" s="23">
        <f t="shared" si="95"/>
        <v>255.73770491803279</v>
      </c>
      <c r="G1851" s="144" t="s">
        <v>3049</v>
      </c>
      <c r="I1851" s="105"/>
      <c r="J1851" s="104"/>
      <c r="K1851" s="104"/>
      <c r="L1851" s="105"/>
      <c r="M1851" s="104"/>
    </row>
    <row r="1852" spans="1:13" x14ac:dyDescent="0.3">
      <c r="A1852" s="157" t="s">
        <v>1685</v>
      </c>
      <c r="B1852" s="3" t="s">
        <v>4440</v>
      </c>
      <c r="C1852" s="159" t="s">
        <v>228</v>
      </c>
      <c r="D1852" s="160">
        <v>342</v>
      </c>
      <c r="E1852" s="23">
        <f t="shared" si="94"/>
        <v>61.672131147540981</v>
      </c>
      <c r="F1852" s="23">
        <f t="shared" si="95"/>
        <v>280.32786885245901</v>
      </c>
      <c r="G1852" s="144" t="s">
        <v>3049</v>
      </c>
      <c r="I1852" s="105"/>
      <c r="J1852" s="104"/>
      <c r="K1852" s="104"/>
      <c r="L1852" s="105"/>
      <c r="M1852" s="104"/>
    </row>
    <row r="1853" spans="1:13" ht="24" x14ac:dyDescent="0.3">
      <c r="A1853" s="157" t="s">
        <v>1686</v>
      </c>
      <c r="B1853" s="3" t="s">
        <v>4441</v>
      </c>
      <c r="C1853" s="159" t="s">
        <v>228</v>
      </c>
      <c r="D1853" s="160">
        <v>436</v>
      </c>
      <c r="E1853" s="23">
        <f t="shared" si="94"/>
        <v>78.622950819672141</v>
      </c>
      <c r="F1853" s="23">
        <f t="shared" si="95"/>
        <v>357.3770491803279</v>
      </c>
      <c r="G1853" s="144" t="s">
        <v>3049</v>
      </c>
      <c r="I1853" s="105"/>
      <c r="J1853" s="104"/>
      <c r="K1853" s="104"/>
      <c r="L1853" s="105"/>
      <c r="M1853" s="104"/>
    </row>
    <row r="1854" spans="1:13" ht="14.4" x14ac:dyDescent="0.3">
      <c r="A1854" s="20" t="s">
        <v>1687</v>
      </c>
      <c r="B1854" s="251" t="s">
        <v>1688</v>
      </c>
      <c r="C1854" s="240"/>
      <c r="D1854" s="240"/>
      <c r="E1854" s="240"/>
      <c r="F1854" s="240"/>
      <c r="G1854" s="241"/>
      <c r="I1854" s="105"/>
      <c r="J1854" s="104"/>
      <c r="K1854" s="104"/>
      <c r="L1854" s="105"/>
      <c r="M1854" s="104"/>
    </row>
    <row r="1855" spans="1:13" ht="24" x14ac:dyDescent="0.3">
      <c r="A1855" s="157" t="s">
        <v>1689</v>
      </c>
      <c r="B1855" s="3" t="s">
        <v>3073</v>
      </c>
      <c r="C1855" s="159" t="s">
        <v>228</v>
      </c>
      <c r="D1855" s="160">
        <v>1169</v>
      </c>
      <c r="E1855" s="161">
        <f>D1855/1.22*0.22</f>
        <v>210.80327868852461</v>
      </c>
      <c r="F1855" s="161">
        <f>D1855/1.22</f>
        <v>958.19672131147547</v>
      </c>
      <c r="G1855" s="144" t="s">
        <v>3049</v>
      </c>
      <c r="I1855" s="105"/>
      <c r="J1855" s="104"/>
      <c r="K1855" s="104"/>
      <c r="L1855" s="105"/>
      <c r="M1855" s="104"/>
    </row>
    <row r="1856" spans="1:13" ht="14.4" x14ac:dyDescent="0.3">
      <c r="A1856" s="20" t="s">
        <v>1690</v>
      </c>
      <c r="B1856" s="251" t="s">
        <v>1691</v>
      </c>
      <c r="C1856" s="240"/>
      <c r="D1856" s="240"/>
      <c r="E1856" s="240"/>
      <c r="F1856" s="240"/>
      <c r="G1856" s="241"/>
      <c r="I1856" s="105"/>
      <c r="J1856" s="104"/>
      <c r="K1856" s="104"/>
      <c r="L1856" s="105"/>
      <c r="M1856" s="104"/>
    </row>
    <row r="1857" spans="1:13" x14ac:dyDescent="0.3">
      <c r="A1857" s="157" t="s">
        <v>1692</v>
      </c>
      <c r="B1857" s="3" t="s">
        <v>3074</v>
      </c>
      <c r="C1857" s="159" t="s">
        <v>228</v>
      </c>
      <c r="D1857" s="160">
        <v>190</v>
      </c>
      <c r="E1857" s="161">
        <f>D1857/1.22*0.22</f>
        <v>34.262295081967217</v>
      </c>
      <c r="F1857" s="161">
        <f>D1857/1.22</f>
        <v>155.73770491803279</v>
      </c>
      <c r="G1857" s="144" t="s">
        <v>3049</v>
      </c>
      <c r="I1857" s="105"/>
      <c r="J1857" s="104"/>
      <c r="K1857" s="104"/>
      <c r="L1857" s="105"/>
      <c r="M1857" s="104"/>
    </row>
    <row r="1858" spans="1:13" ht="24" x14ac:dyDescent="0.3">
      <c r="A1858" s="157" t="s">
        <v>1693</v>
      </c>
      <c r="B1858" s="3" t="s">
        <v>4442</v>
      </c>
      <c r="C1858" s="159" t="s">
        <v>228</v>
      </c>
      <c r="D1858" s="160">
        <v>319</v>
      </c>
      <c r="E1858" s="161">
        <f t="shared" ref="E1858:E1860" si="96">D1858/1.22*0.22</f>
        <v>57.524590163934427</v>
      </c>
      <c r="F1858" s="161">
        <f t="shared" ref="F1858:F1860" si="97">D1858/1.22</f>
        <v>261.47540983606558</v>
      </c>
      <c r="G1858" s="144" t="s">
        <v>3049</v>
      </c>
      <c r="I1858" s="105"/>
      <c r="J1858" s="104"/>
      <c r="K1858" s="104"/>
      <c r="L1858" s="105"/>
      <c r="M1858" s="104"/>
    </row>
    <row r="1859" spans="1:13" x14ac:dyDescent="0.3">
      <c r="A1859" s="157" t="s">
        <v>1694</v>
      </c>
      <c r="B1859" s="18" t="s">
        <v>4443</v>
      </c>
      <c r="C1859" s="159" t="s">
        <v>228</v>
      </c>
      <c r="D1859" s="160">
        <v>312</v>
      </c>
      <c r="E1859" s="161">
        <f t="shared" si="96"/>
        <v>56.262295081967217</v>
      </c>
      <c r="F1859" s="161">
        <f t="shared" si="97"/>
        <v>255.73770491803279</v>
      </c>
      <c r="G1859" s="144" t="s">
        <v>3049</v>
      </c>
      <c r="I1859" s="105"/>
      <c r="J1859" s="104"/>
      <c r="K1859" s="104"/>
      <c r="L1859" s="105"/>
      <c r="M1859" s="104"/>
    </row>
    <row r="1860" spans="1:13" x14ac:dyDescent="0.3">
      <c r="A1860" s="157" t="s">
        <v>1695</v>
      </c>
      <c r="B1860" s="3" t="s">
        <v>4444</v>
      </c>
      <c r="C1860" s="159" t="s">
        <v>228</v>
      </c>
      <c r="D1860" s="160">
        <v>436</v>
      </c>
      <c r="E1860" s="161">
        <f t="shared" si="96"/>
        <v>78.622950819672141</v>
      </c>
      <c r="F1860" s="161">
        <f t="shared" si="97"/>
        <v>357.3770491803279</v>
      </c>
      <c r="G1860" s="144" t="s">
        <v>3049</v>
      </c>
      <c r="I1860" s="105"/>
      <c r="J1860" s="104"/>
      <c r="K1860" s="104"/>
      <c r="L1860" s="105"/>
      <c r="M1860" s="104"/>
    </row>
    <row r="1861" spans="1:13" ht="14.4" x14ac:dyDescent="0.3">
      <c r="A1861" s="20" t="s">
        <v>1696</v>
      </c>
      <c r="B1861" s="251" t="s">
        <v>1697</v>
      </c>
      <c r="C1861" s="240"/>
      <c r="D1861" s="240"/>
      <c r="E1861" s="240"/>
      <c r="F1861" s="240"/>
      <c r="G1861" s="241"/>
      <c r="I1861" s="105"/>
      <c r="J1861" s="104"/>
      <c r="K1861" s="104"/>
      <c r="L1861" s="105"/>
      <c r="M1861" s="104"/>
    </row>
    <row r="1862" spans="1:13" x14ac:dyDescent="0.3">
      <c r="A1862" s="157" t="s">
        <v>1698</v>
      </c>
      <c r="B1862" s="3" t="s">
        <v>4445</v>
      </c>
      <c r="C1862" s="159" t="s">
        <v>228</v>
      </c>
      <c r="D1862" s="160">
        <v>155</v>
      </c>
      <c r="E1862" s="23">
        <f>D1862/1.22*0.22</f>
        <v>27.950819672131146</v>
      </c>
      <c r="F1862" s="23">
        <f>D1862/1.22</f>
        <v>127.04918032786885</v>
      </c>
      <c r="G1862" s="144" t="s">
        <v>3049</v>
      </c>
      <c r="I1862" s="105"/>
      <c r="J1862" s="104"/>
      <c r="K1862" s="104"/>
      <c r="L1862" s="105"/>
      <c r="M1862" s="104"/>
    </row>
    <row r="1863" spans="1:13" ht="24" x14ac:dyDescent="0.3">
      <c r="A1863" s="157" t="s">
        <v>1699</v>
      </c>
      <c r="B1863" s="3" t="s">
        <v>4446</v>
      </c>
      <c r="C1863" s="159" t="s">
        <v>228</v>
      </c>
      <c r="D1863" s="160">
        <v>465</v>
      </c>
      <c r="E1863" s="23">
        <f t="shared" ref="E1863:E1868" si="98">D1863/1.22*0.22</f>
        <v>83.852459016393453</v>
      </c>
      <c r="F1863" s="23">
        <f t="shared" ref="F1863:F1868" si="99">D1863/1.22</f>
        <v>381.14754098360658</v>
      </c>
      <c r="G1863" s="144" t="s">
        <v>3049</v>
      </c>
      <c r="I1863" s="105"/>
      <c r="J1863" s="104"/>
      <c r="K1863" s="104"/>
      <c r="L1863" s="105"/>
      <c r="M1863" s="104"/>
    </row>
    <row r="1864" spans="1:13" ht="24.75" customHeight="1" x14ac:dyDescent="0.3">
      <c r="A1864" s="157" t="s">
        <v>1700</v>
      </c>
      <c r="B1864" s="3" t="s">
        <v>4447</v>
      </c>
      <c r="C1864" s="159" t="s">
        <v>228</v>
      </c>
      <c r="D1864" s="160">
        <v>436</v>
      </c>
      <c r="E1864" s="23">
        <f t="shared" si="98"/>
        <v>78.622950819672141</v>
      </c>
      <c r="F1864" s="23">
        <f t="shared" si="99"/>
        <v>357.3770491803279</v>
      </c>
      <c r="G1864" s="144" t="s">
        <v>3049</v>
      </c>
      <c r="I1864" s="105"/>
      <c r="J1864" s="104"/>
      <c r="K1864" s="104"/>
      <c r="L1864" s="105"/>
      <c r="M1864" s="104"/>
    </row>
    <row r="1865" spans="1:13" x14ac:dyDescent="0.3">
      <c r="A1865" s="157" t="s">
        <v>1701</v>
      </c>
      <c r="B1865" s="18" t="s">
        <v>4448</v>
      </c>
      <c r="C1865" s="159" t="s">
        <v>228</v>
      </c>
      <c r="D1865" s="160">
        <v>312</v>
      </c>
      <c r="E1865" s="23">
        <f t="shared" si="98"/>
        <v>56.262295081967217</v>
      </c>
      <c r="F1865" s="23">
        <f t="shared" si="99"/>
        <v>255.73770491803279</v>
      </c>
      <c r="G1865" s="144" t="s">
        <v>3049</v>
      </c>
      <c r="I1865" s="105"/>
      <c r="J1865" s="104"/>
      <c r="K1865" s="104"/>
      <c r="L1865" s="105"/>
      <c r="M1865" s="104"/>
    </row>
    <row r="1866" spans="1:13" x14ac:dyDescent="0.3">
      <c r="A1866" s="5" t="s">
        <v>2365</v>
      </c>
      <c r="B1866" s="6" t="s">
        <v>4449</v>
      </c>
      <c r="C1866" s="5" t="s">
        <v>228</v>
      </c>
      <c r="D1866" s="5">
        <v>490</v>
      </c>
      <c r="E1866" s="23">
        <f t="shared" si="98"/>
        <v>88.360655737704917</v>
      </c>
      <c r="F1866" s="23">
        <f t="shared" si="99"/>
        <v>401.63934426229508</v>
      </c>
      <c r="G1866" s="146" t="s">
        <v>3049</v>
      </c>
      <c r="I1866" s="105"/>
      <c r="J1866" s="104"/>
      <c r="K1866" s="104"/>
      <c r="L1866" s="105"/>
      <c r="M1866" s="104"/>
    </row>
    <row r="1867" spans="1:13" x14ac:dyDescent="0.3">
      <c r="A1867" s="5" t="s">
        <v>2367</v>
      </c>
      <c r="B1867" s="6" t="s">
        <v>4450</v>
      </c>
      <c r="C1867" s="5" t="s">
        <v>228</v>
      </c>
      <c r="D1867" s="5">
        <v>436</v>
      </c>
      <c r="E1867" s="23">
        <f t="shared" si="98"/>
        <v>78.622950819672141</v>
      </c>
      <c r="F1867" s="23">
        <f t="shared" si="99"/>
        <v>357.3770491803279</v>
      </c>
      <c r="G1867" s="146" t="s">
        <v>3049</v>
      </c>
      <c r="I1867" s="105"/>
      <c r="J1867" s="104"/>
      <c r="K1867" s="104"/>
      <c r="L1867" s="105"/>
      <c r="M1867" s="104"/>
    </row>
    <row r="1868" spans="1:13" ht="36" x14ac:dyDescent="0.3">
      <c r="A1868" s="5" t="s">
        <v>2767</v>
      </c>
      <c r="B1868" s="6" t="s">
        <v>4451</v>
      </c>
      <c r="C1868" s="5" t="s">
        <v>228</v>
      </c>
      <c r="D1868" s="33">
        <v>1169</v>
      </c>
      <c r="E1868" s="23">
        <f t="shared" si="98"/>
        <v>210.80327868852461</v>
      </c>
      <c r="F1868" s="23">
        <f t="shared" si="99"/>
        <v>958.19672131147547</v>
      </c>
      <c r="G1868" s="146" t="s">
        <v>3049</v>
      </c>
      <c r="I1868" s="105"/>
      <c r="J1868" s="104"/>
      <c r="K1868" s="104"/>
      <c r="L1868" s="105"/>
      <c r="M1868" s="104"/>
    </row>
    <row r="1869" spans="1:13" ht="14.4" x14ac:dyDescent="0.3">
      <c r="A1869" s="46" t="s">
        <v>1702</v>
      </c>
      <c r="B1869" s="251" t="s">
        <v>1703</v>
      </c>
      <c r="C1869" s="240"/>
      <c r="D1869" s="240"/>
      <c r="E1869" s="240"/>
      <c r="F1869" s="240"/>
      <c r="G1869" s="241"/>
      <c r="I1869" s="105"/>
      <c r="J1869" s="104"/>
      <c r="K1869" s="104"/>
      <c r="L1869" s="105"/>
      <c r="M1869" s="104"/>
    </row>
    <row r="1870" spans="1:13" ht="14.4" x14ac:dyDescent="0.3">
      <c r="A1870" s="20" t="s">
        <v>1704</v>
      </c>
      <c r="B1870" s="251" t="s">
        <v>1705</v>
      </c>
      <c r="C1870" s="240"/>
      <c r="D1870" s="240"/>
      <c r="E1870" s="240"/>
      <c r="F1870" s="240"/>
      <c r="G1870" s="241"/>
      <c r="I1870" s="105"/>
      <c r="J1870" s="104"/>
      <c r="K1870" s="104"/>
      <c r="L1870" s="105"/>
      <c r="M1870" s="104"/>
    </row>
    <row r="1871" spans="1:13" x14ac:dyDescent="0.3">
      <c r="A1871" s="157" t="s">
        <v>1706</v>
      </c>
      <c r="B1871" s="3" t="s">
        <v>4452</v>
      </c>
      <c r="C1871" s="159" t="s">
        <v>228</v>
      </c>
      <c r="D1871" s="160">
        <v>155</v>
      </c>
      <c r="E1871" s="161">
        <f>D1871/1.22*0.22</f>
        <v>27.950819672131146</v>
      </c>
      <c r="F1871" s="161">
        <f>D1871/1.22</f>
        <v>127.04918032786885</v>
      </c>
      <c r="G1871" s="144" t="s">
        <v>3049</v>
      </c>
      <c r="I1871" s="105"/>
      <c r="J1871" s="104"/>
      <c r="K1871" s="104"/>
      <c r="L1871" s="105"/>
      <c r="M1871" s="104"/>
    </row>
    <row r="1872" spans="1:13" x14ac:dyDescent="0.3">
      <c r="A1872" s="157" t="s">
        <v>1707</v>
      </c>
      <c r="B1872" s="3" t="s">
        <v>4453</v>
      </c>
      <c r="C1872" s="159" t="s">
        <v>228</v>
      </c>
      <c r="D1872" s="160">
        <v>155</v>
      </c>
      <c r="E1872" s="161">
        <f t="shared" ref="E1872:E1879" si="100">D1872/1.22*0.22</f>
        <v>27.950819672131146</v>
      </c>
      <c r="F1872" s="161">
        <f t="shared" ref="F1872:F1879" si="101">D1872/1.22</f>
        <v>127.04918032786885</v>
      </c>
      <c r="G1872" s="144" t="s">
        <v>3049</v>
      </c>
      <c r="I1872" s="105"/>
      <c r="J1872" s="104"/>
      <c r="K1872" s="104"/>
      <c r="L1872" s="105"/>
      <c r="M1872" s="104"/>
    </row>
    <row r="1873" spans="1:13" x14ac:dyDescent="0.3">
      <c r="A1873" s="157" t="s">
        <v>1708</v>
      </c>
      <c r="B1873" s="3" t="s">
        <v>4454</v>
      </c>
      <c r="C1873" s="159" t="s">
        <v>228</v>
      </c>
      <c r="D1873" s="160">
        <v>465</v>
      </c>
      <c r="E1873" s="161">
        <f t="shared" si="100"/>
        <v>83.852459016393453</v>
      </c>
      <c r="F1873" s="161">
        <f t="shared" si="101"/>
        <v>381.14754098360658</v>
      </c>
      <c r="G1873" s="144" t="s">
        <v>3049</v>
      </c>
      <c r="I1873" s="105"/>
      <c r="J1873" s="104"/>
      <c r="K1873" s="104"/>
      <c r="L1873" s="105"/>
      <c r="M1873" s="104"/>
    </row>
    <row r="1874" spans="1:13" x14ac:dyDescent="0.3">
      <c r="A1874" s="157" t="s">
        <v>1709</v>
      </c>
      <c r="B1874" s="3" t="s">
        <v>4455</v>
      </c>
      <c r="C1874" s="159" t="s">
        <v>228</v>
      </c>
      <c r="D1874" s="160">
        <v>490</v>
      </c>
      <c r="E1874" s="161">
        <f t="shared" si="100"/>
        <v>88.360655737704917</v>
      </c>
      <c r="F1874" s="161">
        <f t="shared" si="101"/>
        <v>401.63934426229508</v>
      </c>
      <c r="G1874" s="144" t="s">
        <v>3049</v>
      </c>
      <c r="I1874" s="105"/>
      <c r="J1874" s="104"/>
      <c r="K1874" s="104"/>
      <c r="L1874" s="105"/>
      <c r="M1874" s="104"/>
    </row>
    <row r="1875" spans="1:13" x14ac:dyDescent="0.3">
      <c r="A1875" s="157" t="s">
        <v>1710</v>
      </c>
      <c r="B1875" s="3" t="s">
        <v>4456</v>
      </c>
      <c r="C1875" s="159" t="s">
        <v>228</v>
      </c>
      <c r="D1875" s="160">
        <v>436</v>
      </c>
      <c r="E1875" s="161">
        <f t="shared" si="100"/>
        <v>78.622950819672141</v>
      </c>
      <c r="F1875" s="161">
        <f t="shared" si="101"/>
        <v>357.3770491803279</v>
      </c>
      <c r="G1875" s="144" t="s">
        <v>3049</v>
      </c>
      <c r="I1875" s="105"/>
      <c r="J1875" s="104"/>
      <c r="K1875" s="104"/>
      <c r="L1875" s="105"/>
      <c r="M1875" s="104"/>
    </row>
    <row r="1876" spans="1:13" x14ac:dyDescent="0.3">
      <c r="A1876" s="157" t="s">
        <v>1711</v>
      </c>
      <c r="B1876" s="3" t="s">
        <v>4457</v>
      </c>
      <c r="C1876" s="159" t="s">
        <v>228</v>
      </c>
      <c r="D1876" s="160">
        <v>436</v>
      </c>
      <c r="E1876" s="161">
        <f t="shared" si="100"/>
        <v>78.622950819672141</v>
      </c>
      <c r="F1876" s="161">
        <f t="shared" si="101"/>
        <v>357.3770491803279</v>
      </c>
      <c r="G1876" s="144" t="s">
        <v>3049</v>
      </c>
      <c r="I1876" s="105"/>
      <c r="J1876" s="104"/>
      <c r="K1876" s="104"/>
      <c r="L1876" s="105"/>
      <c r="M1876" s="104"/>
    </row>
    <row r="1877" spans="1:13" x14ac:dyDescent="0.3">
      <c r="A1877" s="157" t="s">
        <v>1712</v>
      </c>
      <c r="B1877" s="3" t="s">
        <v>4458</v>
      </c>
      <c r="C1877" s="159" t="s">
        <v>228</v>
      </c>
      <c r="D1877" s="160">
        <v>436</v>
      </c>
      <c r="E1877" s="161">
        <f t="shared" si="100"/>
        <v>78.622950819672141</v>
      </c>
      <c r="F1877" s="161">
        <f t="shared" si="101"/>
        <v>357.3770491803279</v>
      </c>
      <c r="G1877" s="144" t="s">
        <v>3049</v>
      </c>
      <c r="I1877" s="105"/>
      <c r="J1877" s="104"/>
      <c r="K1877" s="104"/>
      <c r="L1877" s="105"/>
      <c r="M1877" s="104"/>
    </row>
    <row r="1878" spans="1:13" ht="24" x14ac:dyDescent="0.3">
      <c r="A1878" s="157" t="s">
        <v>1713</v>
      </c>
      <c r="B1878" s="3" t="s">
        <v>4459</v>
      </c>
      <c r="C1878" s="159" t="s">
        <v>228</v>
      </c>
      <c r="D1878" s="160">
        <v>1169</v>
      </c>
      <c r="E1878" s="161">
        <f t="shared" si="100"/>
        <v>210.80327868852461</v>
      </c>
      <c r="F1878" s="161">
        <f t="shared" si="101"/>
        <v>958.19672131147547</v>
      </c>
      <c r="G1878" s="144" t="s">
        <v>3049</v>
      </c>
      <c r="I1878" s="105"/>
      <c r="J1878" s="104"/>
      <c r="K1878" s="104"/>
      <c r="L1878" s="105"/>
      <c r="M1878" s="104"/>
    </row>
    <row r="1879" spans="1:13" s="57" customFormat="1" x14ac:dyDescent="0.3">
      <c r="A1879" s="157" t="s">
        <v>1714</v>
      </c>
      <c r="B1879" s="3" t="s">
        <v>4460</v>
      </c>
      <c r="C1879" s="159" t="s">
        <v>228</v>
      </c>
      <c r="D1879" s="160">
        <v>436</v>
      </c>
      <c r="E1879" s="161">
        <f t="shared" si="100"/>
        <v>78.622950819672141</v>
      </c>
      <c r="F1879" s="161">
        <f t="shared" si="101"/>
        <v>357.3770491803279</v>
      </c>
      <c r="G1879" s="144" t="s">
        <v>3049</v>
      </c>
      <c r="H1879" s="2"/>
      <c r="I1879" s="105"/>
      <c r="J1879" s="104"/>
      <c r="K1879" s="106"/>
      <c r="L1879" s="121"/>
      <c r="M1879" s="104"/>
    </row>
    <row r="1880" spans="1:13" ht="14.4" x14ac:dyDescent="0.3">
      <c r="A1880" s="20" t="s">
        <v>1715</v>
      </c>
      <c r="B1880" s="251" t="s">
        <v>1716</v>
      </c>
      <c r="C1880" s="240"/>
      <c r="D1880" s="240"/>
      <c r="E1880" s="240"/>
      <c r="F1880" s="240"/>
      <c r="G1880" s="241"/>
      <c r="I1880" s="105"/>
      <c r="J1880" s="104"/>
      <c r="K1880" s="104"/>
      <c r="L1880" s="105"/>
      <c r="M1880" s="104"/>
    </row>
    <row r="1881" spans="1:13" x14ac:dyDescent="0.3">
      <c r="A1881" s="157" t="s">
        <v>1717</v>
      </c>
      <c r="B1881" s="3" t="s">
        <v>4461</v>
      </c>
      <c r="C1881" s="159" t="s">
        <v>228</v>
      </c>
      <c r="D1881" s="160">
        <v>465</v>
      </c>
      <c r="E1881" s="23">
        <f>D1881/1.22*0.22</f>
        <v>83.852459016393453</v>
      </c>
      <c r="F1881" s="23">
        <f>D1881/1.22</f>
        <v>381.14754098360658</v>
      </c>
      <c r="G1881" s="144" t="s">
        <v>3049</v>
      </c>
      <c r="I1881" s="105"/>
      <c r="J1881" s="104"/>
      <c r="K1881" s="104"/>
      <c r="L1881" s="105"/>
      <c r="M1881" s="104"/>
    </row>
    <row r="1882" spans="1:13" x14ac:dyDescent="0.3">
      <c r="A1882" s="157" t="s">
        <v>1718</v>
      </c>
      <c r="B1882" s="3" t="s">
        <v>4462</v>
      </c>
      <c r="C1882" s="159" t="s">
        <v>228</v>
      </c>
      <c r="D1882" s="160">
        <v>436</v>
      </c>
      <c r="E1882" s="23">
        <f t="shared" ref="E1882:E1887" si="102">D1882/1.22*0.22</f>
        <v>78.622950819672141</v>
      </c>
      <c r="F1882" s="23">
        <f t="shared" ref="F1882:F1887" si="103">D1882/1.22</f>
        <v>357.3770491803279</v>
      </c>
      <c r="G1882" s="144" t="s">
        <v>3049</v>
      </c>
      <c r="I1882" s="105"/>
      <c r="J1882" s="104"/>
      <c r="K1882" s="104"/>
      <c r="L1882" s="105"/>
      <c r="M1882" s="104"/>
    </row>
    <row r="1883" spans="1:13" x14ac:dyDescent="0.3">
      <c r="A1883" s="157" t="s">
        <v>1719</v>
      </c>
      <c r="B1883" s="3" t="s">
        <v>4463</v>
      </c>
      <c r="C1883" s="159" t="s">
        <v>228</v>
      </c>
      <c r="D1883" s="160">
        <v>436</v>
      </c>
      <c r="E1883" s="23">
        <f t="shared" si="102"/>
        <v>78.622950819672141</v>
      </c>
      <c r="F1883" s="23">
        <f t="shared" si="103"/>
        <v>357.3770491803279</v>
      </c>
      <c r="G1883" s="144" t="s">
        <v>3049</v>
      </c>
      <c r="I1883" s="105"/>
      <c r="J1883" s="104"/>
      <c r="K1883" s="104"/>
      <c r="L1883" s="105"/>
      <c r="M1883" s="104"/>
    </row>
    <row r="1884" spans="1:13" s="17" customFormat="1" x14ac:dyDescent="0.3">
      <c r="A1884" s="45" t="s">
        <v>1720</v>
      </c>
      <c r="B1884" s="37" t="s">
        <v>4464</v>
      </c>
      <c r="C1884" s="26" t="s">
        <v>228</v>
      </c>
      <c r="D1884" s="27">
        <v>436</v>
      </c>
      <c r="E1884" s="23">
        <f t="shared" si="102"/>
        <v>78.622950819672141</v>
      </c>
      <c r="F1884" s="23">
        <f t="shared" si="103"/>
        <v>357.3770491803279</v>
      </c>
      <c r="G1884" s="144" t="s">
        <v>3049</v>
      </c>
      <c r="H1884" s="2"/>
      <c r="I1884" s="105"/>
      <c r="J1884" s="104"/>
      <c r="K1884" s="118"/>
      <c r="L1884" s="133"/>
      <c r="M1884" s="104"/>
    </row>
    <row r="1885" spans="1:13" s="17" customFormat="1" x14ac:dyDescent="0.3">
      <c r="A1885" s="5" t="s">
        <v>2368</v>
      </c>
      <c r="B1885" s="6" t="s">
        <v>4465</v>
      </c>
      <c r="C1885" s="5" t="s">
        <v>228</v>
      </c>
      <c r="D1885" s="160">
        <v>490</v>
      </c>
      <c r="E1885" s="23">
        <f t="shared" si="102"/>
        <v>88.360655737704917</v>
      </c>
      <c r="F1885" s="23">
        <f t="shared" si="103"/>
        <v>401.63934426229508</v>
      </c>
      <c r="G1885" s="144" t="s">
        <v>3049</v>
      </c>
      <c r="H1885" s="2"/>
      <c r="I1885" s="105"/>
      <c r="J1885" s="104"/>
      <c r="K1885" s="118"/>
      <c r="L1885" s="133"/>
      <c r="M1885" s="104"/>
    </row>
    <row r="1886" spans="1:13" s="17" customFormat="1" x14ac:dyDescent="0.3">
      <c r="A1886" s="5" t="s">
        <v>2369</v>
      </c>
      <c r="B1886" s="6" t="s">
        <v>4466</v>
      </c>
      <c r="C1886" s="5" t="s">
        <v>228</v>
      </c>
      <c r="D1886" s="160">
        <v>436</v>
      </c>
      <c r="E1886" s="23">
        <f t="shared" si="102"/>
        <v>78.622950819672141</v>
      </c>
      <c r="F1886" s="23">
        <f t="shared" si="103"/>
        <v>357.3770491803279</v>
      </c>
      <c r="G1886" s="144" t="s">
        <v>3049</v>
      </c>
      <c r="H1886" s="2"/>
      <c r="I1886" s="105"/>
      <c r="J1886" s="104"/>
      <c r="K1886" s="118"/>
      <c r="L1886" s="133"/>
      <c r="M1886" s="104"/>
    </row>
    <row r="1887" spans="1:13" x14ac:dyDescent="0.3">
      <c r="A1887" s="5" t="s">
        <v>2769</v>
      </c>
      <c r="B1887" s="6" t="s">
        <v>4467</v>
      </c>
      <c r="C1887" s="5" t="s">
        <v>228</v>
      </c>
      <c r="D1887" s="160">
        <v>1169</v>
      </c>
      <c r="E1887" s="23">
        <f t="shared" si="102"/>
        <v>210.80327868852461</v>
      </c>
      <c r="F1887" s="23">
        <f t="shared" si="103"/>
        <v>958.19672131147547</v>
      </c>
      <c r="G1887" s="144" t="s">
        <v>3049</v>
      </c>
      <c r="I1887" s="105"/>
      <c r="J1887" s="104"/>
      <c r="K1887" s="104"/>
      <c r="L1887" s="105"/>
      <c r="M1887" s="104"/>
    </row>
    <row r="1888" spans="1:13" ht="14.4" x14ac:dyDescent="0.3">
      <c r="A1888" s="46" t="s">
        <v>1721</v>
      </c>
      <c r="B1888" s="251" t="s">
        <v>1722</v>
      </c>
      <c r="C1888" s="240"/>
      <c r="D1888" s="240"/>
      <c r="E1888" s="240"/>
      <c r="F1888" s="240"/>
      <c r="G1888" s="241"/>
      <c r="I1888" s="105"/>
      <c r="J1888" s="104"/>
      <c r="K1888" s="104"/>
      <c r="L1888" s="105"/>
      <c r="M1888" s="104"/>
    </row>
    <row r="1889" spans="1:13" x14ac:dyDescent="0.3">
      <c r="A1889" s="157" t="s">
        <v>1723</v>
      </c>
      <c r="B1889" s="3" t="s">
        <v>4468</v>
      </c>
      <c r="C1889" s="159" t="s">
        <v>228</v>
      </c>
      <c r="D1889" s="160">
        <v>465</v>
      </c>
      <c r="E1889" s="23">
        <f>D1889/1.22*0.22</f>
        <v>83.852459016393453</v>
      </c>
      <c r="F1889" s="23">
        <f>D1889/1.22</f>
        <v>381.14754098360658</v>
      </c>
      <c r="G1889" s="144" t="s">
        <v>3049</v>
      </c>
      <c r="I1889" s="105"/>
      <c r="J1889" s="104"/>
      <c r="K1889" s="104"/>
      <c r="L1889" s="105"/>
      <c r="M1889" s="104"/>
    </row>
    <row r="1890" spans="1:13" x14ac:dyDescent="0.3">
      <c r="A1890" s="157" t="s">
        <v>1724</v>
      </c>
      <c r="B1890" s="3" t="s">
        <v>4469</v>
      </c>
      <c r="C1890" s="159" t="s">
        <v>228</v>
      </c>
      <c r="D1890" s="160">
        <v>436</v>
      </c>
      <c r="E1890" s="23">
        <f t="shared" ref="E1890:E1894" si="104">D1890/1.22*0.22</f>
        <v>78.622950819672141</v>
      </c>
      <c r="F1890" s="23">
        <f t="shared" ref="F1890:F1894" si="105">D1890/1.22</f>
        <v>357.3770491803279</v>
      </c>
      <c r="G1890" s="144" t="s">
        <v>3049</v>
      </c>
      <c r="I1890" s="105"/>
      <c r="J1890" s="104"/>
      <c r="K1890" s="104"/>
      <c r="L1890" s="105"/>
      <c r="M1890" s="104"/>
    </row>
    <row r="1891" spans="1:13" x14ac:dyDescent="0.3">
      <c r="A1891" s="157" t="s">
        <v>1725</v>
      </c>
      <c r="B1891" s="3" t="s">
        <v>4470</v>
      </c>
      <c r="C1891" s="159" t="s">
        <v>228</v>
      </c>
      <c r="D1891" s="160">
        <v>436</v>
      </c>
      <c r="E1891" s="23">
        <f t="shared" si="104"/>
        <v>78.622950819672141</v>
      </c>
      <c r="F1891" s="23">
        <f t="shared" si="105"/>
        <v>357.3770491803279</v>
      </c>
      <c r="G1891" s="144" t="s">
        <v>3049</v>
      </c>
      <c r="I1891" s="105"/>
      <c r="J1891" s="104"/>
      <c r="K1891" s="104"/>
      <c r="L1891" s="105"/>
      <c r="M1891" s="104"/>
    </row>
    <row r="1892" spans="1:13" x14ac:dyDescent="0.3">
      <c r="A1892" s="157" t="s">
        <v>2766</v>
      </c>
      <c r="B1892" s="162" t="s">
        <v>4471</v>
      </c>
      <c r="C1892" s="159" t="s">
        <v>228</v>
      </c>
      <c r="D1892" s="160">
        <v>465</v>
      </c>
      <c r="E1892" s="23">
        <f t="shared" si="104"/>
        <v>83.852459016393453</v>
      </c>
      <c r="F1892" s="23">
        <f t="shared" si="105"/>
        <v>381.14754098360658</v>
      </c>
      <c r="G1892" s="144" t="s">
        <v>3049</v>
      </c>
      <c r="I1892" s="105"/>
      <c r="J1892" s="104"/>
      <c r="K1892" s="104"/>
      <c r="L1892" s="105"/>
      <c r="M1892" s="104"/>
    </row>
    <row r="1893" spans="1:13" x14ac:dyDescent="0.3">
      <c r="A1893" s="157" t="s">
        <v>2770</v>
      </c>
      <c r="B1893" s="162" t="s">
        <v>4472</v>
      </c>
      <c r="C1893" s="159" t="s">
        <v>228</v>
      </c>
      <c r="D1893" s="160">
        <v>1169</v>
      </c>
      <c r="E1893" s="23">
        <f t="shared" si="104"/>
        <v>210.80327868852461</v>
      </c>
      <c r="F1893" s="23">
        <f t="shared" si="105"/>
        <v>958.19672131147547</v>
      </c>
      <c r="G1893" s="144" t="s">
        <v>3049</v>
      </c>
      <c r="I1893" s="105"/>
      <c r="J1893" s="104"/>
      <c r="K1893" s="104"/>
      <c r="L1893" s="105"/>
      <c r="M1893" s="104"/>
    </row>
    <row r="1894" spans="1:13" x14ac:dyDescent="0.3">
      <c r="A1894" s="157" t="s">
        <v>2886</v>
      </c>
      <c r="B1894" s="3" t="s">
        <v>4473</v>
      </c>
      <c r="C1894" s="159" t="s">
        <v>228</v>
      </c>
      <c r="D1894" s="95">
        <v>436</v>
      </c>
      <c r="E1894" s="23">
        <f t="shared" si="104"/>
        <v>78.622950819672141</v>
      </c>
      <c r="F1894" s="23">
        <f t="shared" si="105"/>
        <v>357.3770491803279</v>
      </c>
      <c r="G1894" s="144" t="s">
        <v>3049</v>
      </c>
      <c r="I1894" s="105"/>
      <c r="J1894" s="104"/>
      <c r="K1894" s="104"/>
      <c r="L1894" s="105"/>
      <c r="M1894" s="104"/>
    </row>
    <row r="1895" spans="1:13" ht="14.4" x14ac:dyDescent="0.3">
      <c r="A1895" s="20" t="s">
        <v>1726</v>
      </c>
      <c r="B1895" s="251" t="s">
        <v>1727</v>
      </c>
      <c r="C1895" s="240"/>
      <c r="D1895" s="240"/>
      <c r="E1895" s="240"/>
      <c r="F1895" s="240"/>
      <c r="G1895" s="241"/>
      <c r="I1895" s="105"/>
      <c r="J1895" s="104"/>
      <c r="K1895" s="104"/>
      <c r="L1895" s="105"/>
      <c r="M1895" s="104"/>
    </row>
    <row r="1896" spans="1:13" x14ac:dyDescent="0.3">
      <c r="A1896" s="157" t="s">
        <v>1728</v>
      </c>
      <c r="B1896" s="3" t="s">
        <v>3075</v>
      </c>
      <c r="C1896" s="159" t="s">
        <v>228</v>
      </c>
      <c r="D1896" s="160">
        <v>212</v>
      </c>
      <c r="E1896" s="161">
        <f>D1896/1.22*0.22</f>
        <v>38.229508196721312</v>
      </c>
      <c r="F1896" s="161">
        <f>D1896/1.22</f>
        <v>173.7704918032787</v>
      </c>
      <c r="G1896" s="144" t="s">
        <v>3049</v>
      </c>
      <c r="I1896" s="105"/>
      <c r="J1896" s="104"/>
      <c r="K1896" s="104"/>
      <c r="L1896" s="105"/>
      <c r="M1896" s="104"/>
    </row>
    <row r="1897" spans="1:13" x14ac:dyDescent="0.3">
      <c r="A1897" s="157" t="s">
        <v>1729</v>
      </c>
      <c r="B1897" s="3" t="s">
        <v>4474</v>
      </c>
      <c r="C1897" s="159" t="s">
        <v>228</v>
      </c>
      <c r="D1897" s="160">
        <v>201</v>
      </c>
      <c r="E1897" s="161">
        <f t="shared" ref="E1897:E1909" si="106">D1897/1.22*0.22</f>
        <v>36.245901639344261</v>
      </c>
      <c r="F1897" s="161">
        <f t="shared" ref="F1897:F1909" si="107">D1897/1.22</f>
        <v>164.75409836065575</v>
      </c>
      <c r="G1897" s="158"/>
      <c r="I1897" s="105"/>
      <c r="J1897" s="104"/>
      <c r="K1897" s="104"/>
      <c r="L1897" s="105"/>
      <c r="M1897" s="104"/>
    </row>
    <row r="1898" spans="1:13" x14ac:dyDescent="0.3">
      <c r="A1898" s="157" t="s">
        <v>1730</v>
      </c>
      <c r="B1898" s="3" t="s">
        <v>4475</v>
      </c>
      <c r="C1898" s="159" t="s">
        <v>228</v>
      </c>
      <c r="D1898" s="160">
        <v>453</v>
      </c>
      <c r="E1898" s="161">
        <f t="shared" si="106"/>
        <v>81.688524590163937</v>
      </c>
      <c r="F1898" s="161">
        <f t="shared" si="107"/>
        <v>371.31147540983608</v>
      </c>
      <c r="G1898" s="144" t="s">
        <v>3049</v>
      </c>
      <c r="I1898" s="105"/>
      <c r="J1898" s="104"/>
      <c r="K1898" s="104"/>
      <c r="L1898" s="105"/>
      <c r="M1898" s="104"/>
    </row>
    <row r="1899" spans="1:13" x14ac:dyDescent="0.3">
      <c r="A1899" s="157" t="s">
        <v>1731</v>
      </c>
      <c r="B1899" s="3" t="s">
        <v>4476</v>
      </c>
      <c r="C1899" s="159" t="s">
        <v>228</v>
      </c>
      <c r="D1899" s="160">
        <v>414</v>
      </c>
      <c r="E1899" s="161">
        <f t="shared" si="106"/>
        <v>74.655737704918039</v>
      </c>
      <c r="F1899" s="161">
        <f t="shared" si="107"/>
        <v>339.34426229508199</v>
      </c>
      <c r="G1899" s="144" t="s">
        <v>3049</v>
      </c>
      <c r="I1899" s="105"/>
      <c r="J1899" s="104"/>
      <c r="K1899" s="104"/>
      <c r="L1899" s="105"/>
      <c r="M1899" s="104"/>
    </row>
    <row r="1900" spans="1:13" x14ac:dyDescent="0.3">
      <c r="A1900" s="157" t="s">
        <v>1732</v>
      </c>
      <c r="B1900" s="3" t="s">
        <v>4477</v>
      </c>
      <c r="C1900" s="159" t="s">
        <v>228</v>
      </c>
      <c r="D1900" s="160">
        <v>604</v>
      </c>
      <c r="E1900" s="161">
        <f t="shared" si="106"/>
        <v>108.91803278688525</v>
      </c>
      <c r="F1900" s="161">
        <f t="shared" si="107"/>
        <v>495.08196721311475</v>
      </c>
      <c r="G1900" s="144" t="s">
        <v>3049</v>
      </c>
      <c r="I1900" s="105"/>
      <c r="J1900" s="104"/>
      <c r="K1900" s="104"/>
      <c r="L1900" s="105"/>
      <c r="M1900" s="104"/>
    </row>
    <row r="1901" spans="1:13" x14ac:dyDescent="0.3">
      <c r="A1901" s="157" t="s">
        <v>1733</v>
      </c>
      <c r="B1901" s="3" t="s">
        <v>4478</v>
      </c>
      <c r="C1901" s="159" t="s">
        <v>228</v>
      </c>
      <c r="D1901" s="160">
        <v>514</v>
      </c>
      <c r="E1901" s="161">
        <f t="shared" si="106"/>
        <v>92.688524590163937</v>
      </c>
      <c r="F1901" s="161">
        <f t="shared" si="107"/>
        <v>421.31147540983608</v>
      </c>
      <c r="G1901" s="144" t="s">
        <v>3050</v>
      </c>
      <c r="I1901" s="105"/>
      <c r="J1901" s="104"/>
      <c r="K1901" s="104"/>
      <c r="L1901" s="105"/>
      <c r="M1901" s="104"/>
    </row>
    <row r="1902" spans="1:13" x14ac:dyDescent="0.3">
      <c r="A1902" s="157" t="s">
        <v>1734</v>
      </c>
      <c r="B1902" s="3" t="s">
        <v>4479</v>
      </c>
      <c r="C1902" s="159" t="s">
        <v>228</v>
      </c>
      <c r="D1902" s="160">
        <v>745</v>
      </c>
      <c r="E1902" s="161">
        <f t="shared" si="106"/>
        <v>134.34426229508196</v>
      </c>
      <c r="F1902" s="161">
        <f t="shared" si="107"/>
        <v>610.65573770491801</v>
      </c>
      <c r="G1902" s="144" t="s">
        <v>3050</v>
      </c>
      <c r="I1902" s="105"/>
      <c r="J1902" s="104"/>
      <c r="K1902" s="104"/>
      <c r="L1902" s="105"/>
      <c r="M1902" s="104"/>
    </row>
    <row r="1903" spans="1:13" x14ac:dyDescent="0.3">
      <c r="A1903" s="157" t="s">
        <v>1735</v>
      </c>
      <c r="B1903" s="3" t="s">
        <v>4480</v>
      </c>
      <c r="C1903" s="159" t="s">
        <v>228</v>
      </c>
      <c r="D1903" s="160">
        <v>453</v>
      </c>
      <c r="E1903" s="161">
        <f t="shared" si="106"/>
        <v>81.688524590163937</v>
      </c>
      <c r="F1903" s="161">
        <f t="shared" si="107"/>
        <v>371.31147540983608</v>
      </c>
      <c r="G1903" s="144" t="s">
        <v>3049</v>
      </c>
      <c r="I1903" s="105"/>
      <c r="J1903" s="104"/>
      <c r="K1903" s="104"/>
      <c r="L1903" s="105"/>
      <c r="M1903" s="104"/>
    </row>
    <row r="1904" spans="1:13" x14ac:dyDescent="0.3">
      <c r="A1904" s="157" t="s">
        <v>1736</v>
      </c>
      <c r="B1904" s="3" t="s">
        <v>4481</v>
      </c>
      <c r="C1904" s="159" t="s">
        <v>228</v>
      </c>
      <c r="D1904" s="160">
        <v>201</v>
      </c>
      <c r="E1904" s="161">
        <f t="shared" si="106"/>
        <v>36.245901639344261</v>
      </c>
      <c r="F1904" s="161">
        <f t="shared" si="107"/>
        <v>164.75409836065575</v>
      </c>
      <c r="G1904" s="144" t="s">
        <v>3049</v>
      </c>
      <c r="I1904" s="105"/>
      <c r="J1904" s="104"/>
      <c r="K1904" s="104"/>
      <c r="L1904" s="105"/>
      <c r="M1904" s="104"/>
    </row>
    <row r="1905" spans="1:13" ht="24" x14ac:dyDescent="0.3">
      <c r="A1905" s="157" t="s">
        <v>2762</v>
      </c>
      <c r="B1905" s="162" t="s">
        <v>4482</v>
      </c>
      <c r="C1905" s="159" t="s">
        <v>228</v>
      </c>
      <c r="D1905" s="95">
        <v>745</v>
      </c>
      <c r="E1905" s="161">
        <f t="shared" si="106"/>
        <v>134.34426229508196</v>
      </c>
      <c r="F1905" s="161">
        <f t="shared" si="107"/>
        <v>610.65573770491801</v>
      </c>
      <c r="G1905" s="144" t="s">
        <v>3050</v>
      </c>
      <c r="I1905" s="105"/>
      <c r="J1905" s="104"/>
      <c r="K1905" s="104"/>
      <c r="L1905" s="105"/>
      <c r="M1905" s="104"/>
    </row>
    <row r="1906" spans="1:13" ht="24" x14ac:dyDescent="0.3">
      <c r="A1906" s="157" t="s">
        <v>2763</v>
      </c>
      <c r="B1906" s="162" t="s">
        <v>4483</v>
      </c>
      <c r="C1906" s="159" t="s">
        <v>228</v>
      </c>
      <c r="D1906" s="95">
        <v>2959</v>
      </c>
      <c r="E1906" s="161">
        <f t="shared" si="106"/>
        <v>533.5901639344263</v>
      </c>
      <c r="F1906" s="161">
        <f t="shared" si="107"/>
        <v>2425.4098360655739</v>
      </c>
      <c r="G1906" s="144" t="s">
        <v>3050</v>
      </c>
      <c r="I1906" s="105"/>
      <c r="J1906" s="104"/>
      <c r="K1906" s="104"/>
      <c r="L1906" s="105"/>
      <c r="M1906" s="104"/>
    </row>
    <row r="1907" spans="1:13" x14ac:dyDescent="0.3">
      <c r="A1907" s="157" t="s">
        <v>2768</v>
      </c>
      <c r="B1907" s="3" t="s">
        <v>4484</v>
      </c>
      <c r="C1907" s="159" t="s">
        <v>228</v>
      </c>
      <c r="D1907" s="160">
        <v>1812</v>
      </c>
      <c r="E1907" s="161">
        <f t="shared" si="106"/>
        <v>326.75409836065575</v>
      </c>
      <c r="F1907" s="161">
        <f t="shared" si="107"/>
        <v>1485.2459016393443</v>
      </c>
      <c r="G1907" s="144" t="s">
        <v>3049</v>
      </c>
      <c r="I1907" s="105"/>
      <c r="J1907" s="104"/>
      <c r="K1907" s="104"/>
      <c r="L1907" s="105"/>
      <c r="M1907" s="104"/>
    </row>
    <row r="1908" spans="1:13" ht="36" x14ac:dyDescent="0.3">
      <c r="A1908" s="157" t="s">
        <v>2893</v>
      </c>
      <c r="B1908" s="3" t="s">
        <v>2891</v>
      </c>
      <c r="C1908" s="159" t="s">
        <v>228</v>
      </c>
      <c r="D1908" s="160">
        <v>1228</v>
      </c>
      <c r="E1908" s="161">
        <f t="shared" si="106"/>
        <v>221.44262295081967</v>
      </c>
      <c r="F1908" s="161">
        <f t="shared" si="107"/>
        <v>1006.5573770491803</v>
      </c>
      <c r="G1908" s="144" t="s">
        <v>3049</v>
      </c>
      <c r="I1908" s="105"/>
      <c r="J1908" s="104"/>
      <c r="K1908" s="104"/>
      <c r="L1908" s="105"/>
      <c r="M1908" s="104"/>
    </row>
    <row r="1909" spans="1:13" ht="36" x14ac:dyDescent="0.3">
      <c r="A1909" s="157" t="s">
        <v>2894</v>
      </c>
      <c r="B1909" s="3" t="s">
        <v>2892</v>
      </c>
      <c r="C1909" s="159" t="s">
        <v>228</v>
      </c>
      <c r="D1909" s="160">
        <v>3607</v>
      </c>
      <c r="E1909" s="161">
        <f t="shared" si="106"/>
        <v>650.44262295081978</v>
      </c>
      <c r="F1909" s="161">
        <f t="shared" si="107"/>
        <v>2956.5573770491806</v>
      </c>
      <c r="G1909" s="144" t="s">
        <v>3049</v>
      </c>
      <c r="I1909" s="105"/>
      <c r="J1909" s="104"/>
      <c r="K1909" s="104"/>
      <c r="L1909" s="105"/>
      <c r="M1909" s="104"/>
    </row>
    <row r="1910" spans="1:13" x14ac:dyDescent="0.3">
      <c r="A1910" s="148" t="s">
        <v>3056</v>
      </c>
      <c r="B1910" s="165" t="s">
        <v>3075</v>
      </c>
      <c r="C1910" s="149" t="s">
        <v>228</v>
      </c>
      <c r="D1910" s="150">
        <v>212</v>
      </c>
      <c r="E1910" s="151">
        <f>D1910/1.22*0.22</f>
        <v>38.229508196721312</v>
      </c>
      <c r="F1910" s="151">
        <f>D1910/1.22</f>
        <v>173.7704918032787</v>
      </c>
      <c r="G1910" s="152" t="s">
        <v>3050</v>
      </c>
      <c r="I1910" s="105"/>
      <c r="J1910" s="104"/>
      <c r="K1910" s="104"/>
      <c r="L1910" s="105"/>
      <c r="M1910" s="104"/>
    </row>
    <row r="1911" spans="1:13" x14ac:dyDescent="0.3">
      <c r="A1911" s="148" t="s">
        <v>3057</v>
      </c>
      <c r="B1911" s="165" t="s">
        <v>4475</v>
      </c>
      <c r="C1911" s="149" t="s">
        <v>228</v>
      </c>
      <c r="D1911" s="150">
        <v>453</v>
      </c>
      <c r="E1911" s="151">
        <f t="shared" ref="E1911" si="108">D1911/1.22*0.22</f>
        <v>81.688524590163937</v>
      </c>
      <c r="F1911" s="151">
        <f t="shared" ref="F1911" si="109">D1911/1.22</f>
        <v>371.31147540983608</v>
      </c>
      <c r="G1911" s="152" t="s">
        <v>3050</v>
      </c>
      <c r="I1911" s="105"/>
      <c r="J1911" s="104"/>
      <c r="K1911" s="104"/>
      <c r="L1911" s="105"/>
      <c r="M1911" s="104"/>
    </row>
    <row r="1912" spans="1:13" x14ac:dyDescent="0.3">
      <c r="A1912" s="148" t="s">
        <v>3058</v>
      </c>
      <c r="B1912" s="165" t="s">
        <v>4476</v>
      </c>
      <c r="C1912" s="149" t="s">
        <v>228</v>
      </c>
      <c r="D1912" s="150">
        <v>414</v>
      </c>
      <c r="E1912" s="151">
        <f t="shared" ref="E1912" si="110">D1912/1.22*0.22</f>
        <v>74.655737704918039</v>
      </c>
      <c r="F1912" s="151">
        <f t="shared" ref="F1912" si="111">D1912/1.22</f>
        <v>339.34426229508199</v>
      </c>
      <c r="G1912" s="152" t="s">
        <v>3050</v>
      </c>
      <c r="I1912" s="105"/>
      <c r="J1912" s="104"/>
      <c r="K1912" s="104"/>
      <c r="L1912" s="105"/>
      <c r="M1912" s="104"/>
    </row>
    <row r="1913" spans="1:13" x14ac:dyDescent="0.3">
      <c r="A1913" s="148" t="s">
        <v>3059</v>
      </c>
      <c r="B1913" s="165" t="s">
        <v>4477</v>
      </c>
      <c r="C1913" s="149" t="s">
        <v>228</v>
      </c>
      <c r="D1913" s="150">
        <v>604</v>
      </c>
      <c r="E1913" s="151">
        <f t="shared" ref="E1913" si="112">D1913/1.22*0.22</f>
        <v>108.91803278688525</v>
      </c>
      <c r="F1913" s="151">
        <f t="shared" ref="F1913" si="113">D1913/1.22</f>
        <v>495.08196721311475</v>
      </c>
      <c r="G1913" s="152" t="s">
        <v>3050</v>
      </c>
      <c r="I1913" s="105"/>
      <c r="J1913" s="104"/>
      <c r="K1913" s="104"/>
      <c r="L1913" s="105"/>
      <c r="M1913" s="104"/>
    </row>
    <row r="1914" spans="1:13" x14ac:dyDescent="0.3">
      <c r="A1914" s="148" t="s">
        <v>3060</v>
      </c>
      <c r="B1914" s="165" t="s">
        <v>4480</v>
      </c>
      <c r="C1914" s="149" t="s">
        <v>228</v>
      </c>
      <c r="D1914" s="150">
        <v>453</v>
      </c>
      <c r="E1914" s="151">
        <v>81.688524590163937</v>
      </c>
      <c r="F1914" s="151">
        <v>371.31147540983608</v>
      </c>
      <c r="G1914" s="152" t="s">
        <v>3050</v>
      </c>
      <c r="I1914" s="105"/>
      <c r="J1914" s="104"/>
      <c r="K1914" s="104"/>
      <c r="L1914" s="105"/>
      <c r="M1914" s="104"/>
    </row>
    <row r="1915" spans="1:13" x14ac:dyDescent="0.3">
      <c r="A1915" s="148" t="s">
        <v>3061</v>
      </c>
      <c r="B1915" s="165" t="s">
        <v>4481</v>
      </c>
      <c r="C1915" s="149" t="s">
        <v>228</v>
      </c>
      <c r="D1915" s="150">
        <v>201</v>
      </c>
      <c r="E1915" s="151">
        <f t="shared" ref="E1915" si="114">D1915/1.22*0.22</f>
        <v>36.245901639344261</v>
      </c>
      <c r="F1915" s="151">
        <f t="shared" ref="F1915" si="115">D1915/1.22</f>
        <v>164.75409836065575</v>
      </c>
      <c r="G1915" s="152" t="s">
        <v>3050</v>
      </c>
      <c r="I1915" s="105"/>
      <c r="J1915" s="104"/>
      <c r="K1915" s="104"/>
      <c r="L1915" s="105"/>
      <c r="M1915" s="104"/>
    </row>
    <row r="1916" spans="1:13" ht="36" x14ac:dyDescent="0.3">
      <c r="A1916" s="148" t="s">
        <v>3062</v>
      </c>
      <c r="B1916" s="165" t="s">
        <v>2891</v>
      </c>
      <c r="C1916" s="149" t="s">
        <v>228</v>
      </c>
      <c r="D1916" s="150">
        <v>1228</v>
      </c>
      <c r="E1916" s="151">
        <v>221.44262295081967</v>
      </c>
      <c r="F1916" s="151">
        <v>1006.5573770491803</v>
      </c>
      <c r="G1916" s="152" t="s">
        <v>3050</v>
      </c>
      <c r="I1916" s="105"/>
      <c r="J1916" s="104"/>
      <c r="K1916" s="104"/>
      <c r="L1916" s="105"/>
      <c r="M1916" s="104"/>
    </row>
    <row r="1917" spans="1:13" ht="36" x14ac:dyDescent="0.3">
      <c r="A1917" s="148" t="s">
        <v>3063</v>
      </c>
      <c r="B1917" s="165" t="s">
        <v>2892</v>
      </c>
      <c r="C1917" s="149" t="s">
        <v>228</v>
      </c>
      <c r="D1917" s="150">
        <v>3607</v>
      </c>
      <c r="E1917" s="151">
        <f t="shared" ref="E1917:E1918" si="116">D1917/1.22*0.22</f>
        <v>650.44262295081978</v>
      </c>
      <c r="F1917" s="151">
        <f t="shared" ref="F1917:F1918" si="117">D1917/1.22</f>
        <v>2956.5573770491806</v>
      </c>
      <c r="G1917" s="152" t="s">
        <v>3050</v>
      </c>
      <c r="I1917" s="105"/>
      <c r="J1917" s="104"/>
      <c r="K1917" s="104"/>
      <c r="L1917" s="105"/>
      <c r="M1917" s="104"/>
    </row>
    <row r="1918" spans="1:13" x14ac:dyDescent="0.3">
      <c r="A1918" s="157" t="s">
        <v>4650</v>
      </c>
      <c r="B1918" s="162" t="s">
        <v>4651</v>
      </c>
      <c r="C1918" s="159" t="s">
        <v>228</v>
      </c>
      <c r="D1918" s="95">
        <v>358</v>
      </c>
      <c r="E1918" s="161">
        <f t="shared" si="116"/>
        <v>64.557377049180332</v>
      </c>
      <c r="F1918" s="161">
        <f t="shared" si="117"/>
        <v>293.44262295081967</v>
      </c>
      <c r="G1918" s="144" t="s">
        <v>3049</v>
      </c>
      <c r="I1918" s="105"/>
      <c r="J1918" s="104"/>
      <c r="K1918" s="104"/>
      <c r="L1918" s="105"/>
      <c r="M1918" s="104"/>
    </row>
    <row r="1919" spans="1:13" ht="14.4" x14ac:dyDescent="0.3">
      <c r="A1919" s="20" t="s">
        <v>1737</v>
      </c>
      <c r="B1919" s="251" t="s">
        <v>1738</v>
      </c>
      <c r="C1919" s="240"/>
      <c r="D1919" s="240"/>
      <c r="E1919" s="240"/>
      <c r="F1919" s="240"/>
      <c r="G1919" s="241"/>
      <c r="I1919" s="105"/>
      <c r="J1919" s="104"/>
      <c r="K1919" s="104"/>
      <c r="L1919" s="105"/>
      <c r="M1919" s="104"/>
    </row>
    <row r="1920" spans="1:13" x14ac:dyDescent="0.3">
      <c r="A1920" s="157" t="s">
        <v>1739</v>
      </c>
      <c r="B1920" s="3" t="s">
        <v>3076</v>
      </c>
      <c r="C1920" s="159" t="s">
        <v>228</v>
      </c>
      <c r="D1920" s="160">
        <v>265</v>
      </c>
      <c r="E1920" s="161">
        <f>D1920/1.22*0.22</f>
        <v>47.786885245901644</v>
      </c>
      <c r="F1920" s="161">
        <f>D1920/1.22</f>
        <v>217.21311475409837</v>
      </c>
      <c r="G1920" s="144" t="s">
        <v>3049</v>
      </c>
      <c r="I1920" s="105"/>
      <c r="J1920" s="104"/>
      <c r="K1920" s="104"/>
      <c r="L1920" s="105"/>
      <c r="M1920" s="104"/>
    </row>
    <row r="1921" spans="1:13" x14ac:dyDescent="0.3">
      <c r="A1921" s="157" t="s">
        <v>1740</v>
      </c>
      <c r="B1921" s="3" t="s">
        <v>4485</v>
      </c>
      <c r="C1921" s="159" t="s">
        <v>228</v>
      </c>
      <c r="D1921" s="160">
        <v>297</v>
      </c>
      <c r="E1921" s="161">
        <f t="shared" ref="E1921:E1923" si="118">D1921/1.22*0.22</f>
        <v>53.557377049180324</v>
      </c>
      <c r="F1921" s="161">
        <f t="shared" ref="F1921:F1923" si="119">D1921/1.22</f>
        <v>243.44262295081967</v>
      </c>
      <c r="G1921" s="144" t="s">
        <v>3049</v>
      </c>
      <c r="I1921" s="105"/>
      <c r="J1921" s="104"/>
      <c r="K1921" s="104"/>
      <c r="L1921" s="105"/>
      <c r="M1921" s="104"/>
    </row>
    <row r="1922" spans="1:13" x14ac:dyDescent="0.3">
      <c r="A1922" s="47" t="s">
        <v>1741</v>
      </c>
      <c r="B1922" s="164" t="s">
        <v>4486</v>
      </c>
      <c r="C1922" s="42" t="s">
        <v>228</v>
      </c>
      <c r="D1922" s="43">
        <v>470</v>
      </c>
      <c r="E1922" s="91">
        <f t="shared" si="118"/>
        <v>84.754098360655732</v>
      </c>
      <c r="F1922" s="91">
        <f t="shared" si="119"/>
        <v>385.24590163934425</v>
      </c>
      <c r="G1922" s="153" t="s">
        <v>3050</v>
      </c>
      <c r="I1922" s="105"/>
      <c r="J1922" s="104"/>
      <c r="K1922" s="104"/>
      <c r="L1922" s="105"/>
      <c r="M1922" s="104"/>
    </row>
    <row r="1923" spans="1:13" x14ac:dyDescent="0.3">
      <c r="A1923" s="157" t="s">
        <v>1742</v>
      </c>
      <c r="B1923" s="3" t="s">
        <v>4487</v>
      </c>
      <c r="C1923" s="159" t="s">
        <v>228</v>
      </c>
      <c r="D1923" s="160">
        <v>235</v>
      </c>
      <c r="E1923" s="161">
        <f t="shared" si="118"/>
        <v>42.377049180327866</v>
      </c>
      <c r="F1923" s="161">
        <f t="shared" si="119"/>
        <v>192.62295081967213</v>
      </c>
      <c r="G1923" s="144" t="s">
        <v>3049</v>
      </c>
      <c r="I1923" s="105"/>
      <c r="J1923" s="104"/>
      <c r="K1923" s="104"/>
      <c r="L1923" s="105"/>
      <c r="M1923" s="104"/>
    </row>
    <row r="1924" spans="1:13" x14ac:dyDescent="0.3">
      <c r="A1924" s="148" t="s">
        <v>3064</v>
      </c>
      <c r="B1924" s="165" t="s">
        <v>3076</v>
      </c>
      <c r="C1924" s="149" t="s">
        <v>228</v>
      </c>
      <c r="D1924" s="150">
        <v>265</v>
      </c>
      <c r="E1924" s="151">
        <f>D1924/1.22*0.22</f>
        <v>47.786885245901644</v>
      </c>
      <c r="F1924" s="151">
        <f>D1924/1.22</f>
        <v>217.21311475409837</v>
      </c>
      <c r="G1924" s="152" t="s">
        <v>3050</v>
      </c>
      <c r="I1924" s="105"/>
      <c r="J1924" s="104"/>
      <c r="K1924" s="104"/>
      <c r="L1924" s="105"/>
      <c r="M1924" s="104"/>
    </row>
    <row r="1925" spans="1:13" x14ac:dyDescent="0.3">
      <c r="A1925" s="148" t="s">
        <v>3065</v>
      </c>
      <c r="B1925" s="165" t="s">
        <v>4485</v>
      </c>
      <c r="C1925" s="149" t="s">
        <v>228</v>
      </c>
      <c r="D1925" s="150">
        <v>297</v>
      </c>
      <c r="E1925" s="151">
        <f t="shared" ref="E1925" si="120">D1925/1.22*0.22</f>
        <v>53.557377049180324</v>
      </c>
      <c r="F1925" s="151">
        <f t="shared" ref="F1925" si="121">D1925/1.22</f>
        <v>243.44262295081967</v>
      </c>
      <c r="G1925" s="152" t="s">
        <v>3050</v>
      </c>
      <c r="I1925" s="105"/>
      <c r="J1925" s="104"/>
      <c r="K1925" s="104"/>
      <c r="L1925" s="105"/>
      <c r="M1925" s="104"/>
    </row>
    <row r="1926" spans="1:13" x14ac:dyDescent="0.3">
      <c r="A1926" s="148" t="s">
        <v>3066</v>
      </c>
      <c r="B1926" s="165" t="s">
        <v>4487</v>
      </c>
      <c r="C1926" s="149" t="s">
        <v>228</v>
      </c>
      <c r="D1926" s="150">
        <v>235</v>
      </c>
      <c r="E1926" s="151">
        <f t="shared" ref="E1926" si="122">D1926/1.22*0.22</f>
        <v>42.377049180327866</v>
      </c>
      <c r="F1926" s="151">
        <f t="shared" ref="F1926" si="123">D1926/1.22</f>
        <v>192.62295081967213</v>
      </c>
      <c r="G1926" s="152" t="s">
        <v>3050</v>
      </c>
      <c r="I1926" s="105"/>
      <c r="J1926" s="104"/>
      <c r="K1926" s="104"/>
      <c r="L1926" s="105"/>
      <c r="M1926" s="104"/>
    </row>
    <row r="1927" spans="1:13" ht="14.4" x14ac:dyDescent="0.3">
      <c r="A1927" s="20" t="s">
        <v>1743</v>
      </c>
      <c r="B1927" s="251" t="s">
        <v>1744</v>
      </c>
      <c r="C1927" s="240"/>
      <c r="D1927" s="240"/>
      <c r="E1927" s="240"/>
      <c r="F1927" s="240"/>
      <c r="G1927" s="241"/>
      <c r="I1927" s="105"/>
      <c r="J1927" s="104"/>
      <c r="K1927" s="104"/>
      <c r="L1927" s="105"/>
      <c r="M1927" s="104"/>
    </row>
    <row r="1928" spans="1:13" x14ac:dyDescent="0.3">
      <c r="A1928" s="157" t="s">
        <v>1745</v>
      </c>
      <c r="B1928" s="3" t="s">
        <v>3077</v>
      </c>
      <c r="C1928" s="159" t="s">
        <v>228</v>
      </c>
      <c r="D1928" s="160">
        <v>336</v>
      </c>
      <c r="E1928" s="161">
        <f>D1928/1.22*0.22</f>
        <v>60.590163934426229</v>
      </c>
      <c r="F1928" s="161">
        <f>D1928/1.22</f>
        <v>275.40983606557376</v>
      </c>
      <c r="G1928" s="144" t="s">
        <v>3050</v>
      </c>
      <c r="I1928" s="105"/>
      <c r="J1928" s="104"/>
      <c r="K1928" s="104"/>
      <c r="L1928" s="105"/>
      <c r="M1928" s="104"/>
    </row>
    <row r="1929" spans="1:13" ht="14.4" x14ac:dyDescent="0.3">
      <c r="A1929" s="20" t="s">
        <v>1746</v>
      </c>
      <c r="B1929" s="251" t="s">
        <v>1747</v>
      </c>
      <c r="C1929" s="240"/>
      <c r="D1929" s="240"/>
      <c r="E1929" s="240"/>
      <c r="F1929" s="240"/>
      <c r="G1929" s="241"/>
      <c r="I1929" s="105"/>
      <c r="J1929" s="104"/>
      <c r="K1929" s="104"/>
      <c r="L1929" s="105"/>
      <c r="M1929" s="104"/>
    </row>
    <row r="1930" spans="1:13" ht="25.95" customHeight="1" x14ac:dyDescent="0.3">
      <c r="A1930" s="157" t="s">
        <v>1748</v>
      </c>
      <c r="B1930" s="3" t="s">
        <v>3078</v>
      </c>
      <c r="C1930" s="159" t="s">
        <v>228</v>
      </c>
      <c r="D1930" s="160">
        <v>369</v>
      </c>
      <c r="E1930" s="23">
        <f>D1930/1.22*0.22</f>
        <v>66.54098360655739</v>
      </c>
      <c r="F1930" s="23">
        <f>D1930/1.22</f>
        <v>302.45901639344265</v>
      </c>
      <c r="G1930" s="144" t="s">
        <v>3050</v>
      </c>
      <c r="I1930" s="105"/>
      <c r="J1930" s="104"/>
      <c r="K1930" s="104"/>
      <c r="L1930" s="105"/>
      <c r="M1930" s="104"/>
    </row>
    <row r="1931" spans="1:13" x14ac:dyDescent="0.25">
      <c r="A1931" s="157" t="s">
        <v>1749</v>
      </c>
      <c r="B1931" s="137" t="s">
        <v>4488</v>
      </c>
      <c r="C1931" s="159" t="s">
        <v>228</v>
      </c>
      <c r="D1931" s="160">
        <v>391</v>
      </c>
      <c r="E1931" s="23">
        <f t="shared" ref="E1931:E1937" si="124">D1931/1.22*0.22</f>
        <v>70.508196721311478</v>
      </c>
      <c r="F1931" s="23">
        <f t="shared" ref="F1931:F1937" si="125">D1931/1.22</f>
        <v>320.49180327868851</v>
      </c>
      <c r="G1931" s="144" t="s">
        <v>3050</v>
      </c>
      <c r="I1931" s="105"/>
      <c r="J1931" s="104"/>
      <c r="K1931" s="104"/>
      <c r="L1931" s="105"/>
      <c r="M1931" s="104"/>
    </row>
    <row r="1932" spans="1:13" ht="24" customHeight="1" x14ac:dyDescent="0.3">
      <c r="A1932" s="157" t="s">
        <v>1750</v>
      </c>
      <c r="B1932" s="3" t="s">
        <v>4489</v>
      </c>
      <c r="C1932" s="159" t="s">
        <v>228</v>
      </c>
      <c r="D1932" s="160">
        <v>391</v>
      </c>
      <c r="E1932" s="23">
        <f t="shared" si="124"/>
        <v>70.508196721311478</v>
      </c>
      <c r="F1932" s="23">
        <f t="shared" si="125"/>
        <v>320.49180327868851</v>
      </c>
      <c r="G1932" s="144" t="s">
        <v>3050</v>
      </c>
      <c r="I1932" s="105"/>
      <c r="J1932" s="104"/>
      <c r="K1932" s="104"/>
      <c r="L1932" s="105"/>
      <c r="M1932" s="104"/>
    </row>
    <row r="1933" spans="1:13" x14ac:dyDescent="0.25">
      <c r="A1933" s="157" t="s">
        <v>1751</v>
      </c>
      <c r="B1933" s="137" t="s">
        <v>4490</v>
      </c>
      <c r="C1933" s="159" t="s">
        <v>228</v>
      </c>
      <c r="D1933" s="160">
        <v>436</v>
      </c>
      <c r="E1933" s="23">
        <f t="shared" si="124"/>
        <v>78.622950819672141</v>
      </c>
      <c r="F1933" s="23">
        <f t="shared" si="125"/>
        <v>357.3770491803279</v>
      </c>
      <c r="G1933" s="144" t="s">
        <v>3050</v>
      </c>
      <c r="I1933" s="105"/>
      <c r="J1933" s="104"/>
      <c r="K1933" s="104"/>
      <c r="L1933" s="105"/>
      <c r="M1933" s="104"/>
    </row>
    <row r="1934" spans="1:13" x14ac:dyDescent="0.3">
      <c r="A1934" s="157" t="s">
        <v>1752</v>
      </c>
      <c r="B1934" s="3" t="s">
        <v>4491</v>
      </c>
      <c r="C1934" s="159" t="s">
        <v>228</v>
      </c>
      <c r="D1934" s="160">
        <v>403</v>
      </c>
      <c r="E1934" s="23">
        <f t="shared" si="124"/>
        <v>72.672131147540981</v>
      </c>
      <c r="F1934" s="23">
        <f t="shared" si="125"/>
        <v>330.32786885245901</v>
      </c>
      <c r="G1934" s="144" t="s">
        <v>3050</v>
      </c>
      <c r="I1934" s="105"/>
      <c r="J1934" s="104"/>
      <c r="K1934" s="104"/>
      <c r="L1934" s="105"/>
      <c r="M1934" s="104"/>
    </row>
    <row r="1935" spans="1:13" x14ac:dyDescent="0.3">
      <c r="A1935" s="157" t="s">
        <v>1753</v>
      </c>
      <c r="B1935" s="3" t="s">
        <v>4492</v>
      </c>
      <c r="C1935" s="159" t="s">
        <v>228</v>
      </c>
      <c r="D1935" s="160">
        <v>526</v>
      </c>
      <c r="E1935" s="23">
        <f t="shared" si="124"/>
        <v>94.852459016393453</v>
      </c>
      <c r="F1935" s="23">
        <f t="shared" si="125"/>
        <v>431.14754098360658</v>
      </c>
      <c r="G1935" s="144" t="s">
        <v>3050</v>
      </c>
      <c r="I1935" s="105"/>
      <c r="J1935" s="104"/>
      <c r="K1935" s="104"/>
      <c r="L1935" s="105"/>
      <c r="M1935" s="104"/>
    </row>
    <row r="1936" spans="1:13" x14ac:dyDescent="0.25">
      <c r="A1936" s="157" t="s">
        <v>1754</v>
      </c>
      <c r="B1936" s="137" t="s">
        <v>4493</v>
      </c>
      <c r="C1936" s="159" t="s">
        <v>228</v>
      </c>
      <c r="D1936" s="160">
        <v>660</v>
      </c>
      <c r="E1936" s="23">
        <f t="shared" si="124"/>
        <v>119.01639344262294</v>
      </c>
      <c r="F1936" s="23">
        <f t="shared" si="125"/>
        <v>540.98360655737702</v>
      </c>
      <c r="G1936" s="144" t="s">
        <v>3050</v>
      </c>
      <c r="I1936" s="105"/>
      <c r="J1936" s="104"/>
      <c r="K1936" s="104"/>
      <c r="L1936" s="105"/>
      <c r="M1936" s="104"/>
    </row>
    <row r="1937" spans="1:13" x14ac:dyDescent="0.3">
      <c r="A1937" s="157" t="s">
        <v>1755</v>
      </c>
      <c r="B1937" s="3" t="s">
        <v>4494</v>
      </c>
      <c r="C1937" s="159" t="s">
        <v>228</v>
      </c>
      <c r="D1937" s="160">
        <v>554</v>
      </c>
      <c r="E1937" s="23">
        <f t="shared" si="124"/>
        <v>99.901639344262307</v>
      </c>
      <c r="F1937" s="23">
        <f t="shared" si="125"/>
        <v>454.09836065573774</v>
      </c>
      <c r="G1937" s="144" t="s">
        <v>3050</v>
      </c>
      <c r="I1937" s="105"/>
      <c r="J1937" s="104"/>
      <c r="K1937" s="104"/>
      <c r="L1937" s="105"/>
      <c r="M1937" s="104"/>
    </row>
    <row r="1938" spans="1:13" ht="14.4" x14ac:dyDescent="0.3">
      <c r="A1938" s="20" t="s">
        <v>1756</v>
      </c>
      <c r="B1938" s="251" t="s">
        <v>1757</v>
      </c>
      <c r="C1938" s="240"/>
      <c r="D1938" s="240"/>
      <c r="E1938" s="240"/>
      <c r="F1938" s="240"/>
      <c r="G1938" s="241"/>
      <c r="I1938" s="105"/>
      <c r="J1938" s="104"/>
      <c r="K1938" s="104"/>
      <c r="L1938" s="105"/>
      <c r="M1938" s="104"/>
    </row>
    <row r="1939" spans="1:13" x14ac:dyDescent="0.3">
      <c r="A1939" s="157" t="s">
        <v>1758</v>
      </c>
      <c r="B1939" s="3" t="s">
        <v>3079</v>
      </c>
      <c r="C1939" s="159" t="s">
        <v>228</v>
      </c>
      <c r="D1939" s="160">
        <v>369</v>
      </c>
      <c r="E1939" s="23">
        <f>D1939/1.22*0.22</f>
        <v>66.54098360655739</v>
      </c>
      <c r="F1939" s="23">
        <f>D1939/1.22</f>
        <v>302.45901639344265</v>
      </c>
      <c r="G1939" s="144" t="s">
        <v>3050</v>
      </c>
      <c r="I1939" s="105"/>
      <c r="J1939" s="104"/>
      <c r="K1939" s="104"/>
      <c r="L1939" s="105"/>
      <c r="M1939" s="104"/>
    </row>
    <row r="1940" spans="1:13" x14ac:dyDescent="0.3">
      <c r="A1940" s="157" t="s">
        <v>1759</v>
      </c>
      <c r="B1940" s="3" t="s">
        <v>4495</v>
      </c>
      <c r="C1940" s="159" t="s">
        <v>228</v>
      </c>
      <c r="D1940" s="160">
        <v>391</v>
      </c>
      <c r="E1940" s="23">
        <f t="shared" ref="E1940:E1944" si="126">D1940/1.22*0.22</f>
        <v>70.508196721311478</v>
      </c>
      <c r="F1940" s="23">
        <f t="shared" ref="F1940:F1944" si="127">D1940/1.22</f>
        <v>320.49180327868851</v>
      </c>
      <c r="G1940" s="144" t="s">
        <v>3050</v>
      </c>
      <c r="I1940" s="105"/>
      <c r="J1940" s="104"/>
      <c r="K1940" s="104"/>
      <c r="L1940" s="105"/>
      <c r="M1940" s="104"/>
    </row>
    <row r="1941" spans="1:13" x14ac:dyDescent="0.3">
      <c r="A1941" s="157" t="s">
        <v>1760</v>
      </c>
      <c r="B1941" s="3" t="s">
        <v>4496</v>
      </c>
      <c r="C1941" s="159" t="s">
        <v>228</v>
      </c>
      <c r="D1941" s="160">
        <v>436</v>
      </c>
      <c r="E1941" s="23">
        <f t="shared" si="126"/>
        <v>78.622950819672141</v>
      </c>
      <c r="F1941" s="23">
        <f t="shared" si="127"/>
        <v>357.3770491803279</v>
      </c>
      <c r="G1941" s="144" t="s">
        <v>3050</v>
      </c>
      <c r="I1941" s="105"/>
      <c r="J1941" s="104"/>
      <c r="K1941" s="104"/>
      <c r="L1941" s="105"/>
      <c r="M1941" s="104"/>
    </row>
    <row r="1942" spans="1:13" x14ac:dyDescent="0.3">
      <c r="A1942" s="157" t="s">
        <v>1761</v>
      </c>
      <c r="B1942" s="3" t="s">
        <v>4497</v>
      </c>
      <c r="C1942" s="159" t="s">
        <v>228</v>
      </c>
      <c r="D1942" s="160">
        <v>481</v>
      </c>
      <c r="E1942" s="23">
        <f t="shared" si="126"/>
        <v>86.73770491803279</v>
      </c>
      <c r="F1942" s="23">
        <f t="shared" si="127"/>
        <v>394.26229508196724</v>
      </c>
      <c r="G1942" s="144" t="s">
        <v>3050</v>
      </c>
      <c r="I1942" s="105"/>
      <c r="J1942" s="104"/>
      <c r="K1942" s="104"/>
      <c r="L1942" s="105"/>
      <c r="M1942" s="104"/>
    </row>
    <row r="1943" spans="1:13" x14ac:dyDescent="0.3">
      <c r="A1943" s="157" t="s">
        <v>1762</v>
      </c>
      <c r="B1943" s="3" t="s">
        <v>4498</v>
      </c>
      <c r="C1943" s="159" t="s">
        <v>228</v>
      </c>
      <c r="D1943" s="160">
        <v>436</v>
      </c>
      <c r="E1943" s="23">
        <f t="shared" si="126"/>
        <v>78.622950819672141</v>
      </c>
      <c r="F1943" s="23">
        <f t="shared" si="127"/>
        <v>357.3770491803279</v>
      </c>
      <c r="G1943" s="144" t="s">
        <v>3050</v>
      </c>
      <c r="I1943" s="105"/>
      <c r="J1943" s="104"/>
      <c r="K1943" s="104"/>
      <c r="L1943" s="105"/>
      <c r="M1943" s="104"/>
    </row>
    <row r="1944" spans="1:13" x14ac:dyDescent="0.3">
      <c r="A1944" s="157" t="s">
        <v>1763</v>
      </c>
      <c r="B1944" s="3" t="s">
        <v>4499</v>
      </c>
      <c r="C1944" s="159" t="s">
        <v>228</v>
      </c>
      <c r="D1944" s="160">
        <v>436</v>
      </c>
      <c r="E1944" s="23">
        <f t="shared" si="126"/>
        <v>78.622950819672141</v>
      </c>
      <c r="F1944" s="23">
        <f t="shared" si="127"/>
        <v>357.3770491803279</v>
      </c>
      <c r="G1944" s="144" t="s">
        <v>3050</v>
      </c>
      <c r="I1944" s="105"/>
      <c r="J1944" s="104"/>
      <c r="K1944" s="104"/>
      <c r="L1944" s="105"/>
      <c r="M1944" s="104"/>
    </row>
    <row r="1945" spans="1:13" ht="14.4" x14ac:dyDescent="0.3">
      <c r="A1945" s="20" t="s">
        <v>1764</v>
      </c>
      <c r="B1945" s="251" t="s">
        <v>1765</v>
      </c>
      <c r="C1945" s="240"/>
      <c r="D1945" s="240"/>
      <c r="E1945" s="240"/>
      <c r="F1945" s="240"/>
      <c r="G1945" s="241"/>
      <c r="I1945" s="105"/>
      <c r="J1945" s="104"/>
      <c r="K1945" s="104"/>
      <c r="L1945" s="105"/>
      <c r="M1945" s="104"/>
    </row>
    <row r="1946" spans="1:13" ht="24" x14ac:dyDescent="0.3">
      <c r="A1946" s="157" t="s">
        <v>1766</v>
      </c>
      <c r="B1946" s="3" t="s">
        <v>4548</v>
      </c>
      <c r="C1946" s="159" t="s">
        <v>228</v>
      </c>
      <c r="D1946" s="160">
        <v>336</v>
      </c>
      <c r="E1946" s="161">
        <f>D1946/1.22*0.22</f>
        <v>60.590163934426229</v>
      </c>
      <c r="F1946" s="161">
        <f>D1946/1.22</f>
        <v>275.40983606557376</v>
      </c>
      <c r="G1946" s="144" t="s">
        <v>3050</v>
      </c>
      <c r="I1946" s="105"/>
      <c r="J1946" s="104"/>
      <c r="K1946" s="104"/>
      <c r="L1946" s="105"/>
      <c r="M1946" s="104"/>
    </row>
    <row r="1947" spans="1:13" x14ac:dyDescent="0.3">
      <c r="A1947" s="157" t="s">
        <v>1767</v>
      </c>
      <c r="B1947" s="3" t="s">
        <v>4500</v>
      </c>
      <c r="C1947" s="159" t="s">
        <v>228</v>
      </c>
      <c r="D1947" s="160">
        <v>436</v>
      </c>
      <c r="E1947" s="161">
        <f t="shared" ref="E1947:E1949" si="128">D1947/1.22*0.22</f>
        <v>78.622950819672141</v>
      </c>
      <c r="F1947" s="161">
        <f t="shared" ref="F1947:F1949" si="129">D1947/1.22</f>
        <v>357.3770491803279</v>
      </c>
      <c r="G1947" s="144" t="s">
        <v>3050</v>
      </c>
      <c r="I1947" s="105"/>
      <c r="J1947" s="104"/>
      <c r="K1947" s="104"/>
      <c r="L1947" s="105"/>
      <c r="M1947" s="104"/>
    </row>
    <row r="1948" spans="1:13" x14ac:dyDescent="0.3">
      <c r="A1948" s="157" t="s">
        <v>1768</v>
      </c>
      <c r="B1948" s="3" t="s">
        <v>4501</v>
      </c>
      <c r="C1948" s="159" t="s">
        <v>228</v>
      </c>
      <c r="D1948" s="160">
        <v>436</v>
      </c>
      <c r="E1948" s="161">
        <f t="shared" si="128"/>
        <v>78.622950819672141</v>
      </c>
      <c r="F1948" s="161">
        <f t="shared" si="129"/>
        <v>357.3770491803279</v>
      </c>
      <c r="G1948" s="144" t="s">
        <v>3050</v>
      </c>
      <c r="I1948" s="105"/>
      <c r="J1948" s="104"/>
      <c r="K1948" s="104"/>
      <c r="L1948" s="105"/>
      <c r="M1948" s="104"/>
    </row>
    <row r="1949" spans="1:13" ht="24" x14ac:dyDescent="0.3">
      <c r="A1949" s="157" t="s">
        <v>1769</v>
      </c>
      <c r="B1949" s="3" t="s">
        <v>4502</v>
      </c>
      <c r="C1949" s="159" t="s">
        <v>228</v>
      </c>
      <c r="D1949" s="160">
        <v>336</v>
      </c>
      <c r="E1949" s="161">
        <f t="shared" si="128"/>
        <v>60.590163934426229</v>
      </c>
      <c r="F1949" s="161">
        <f t="shared" si="129"/>
        <v>275.40983606557376</v>
      </c>
      <c r="G1949" s="144" t="s">
        <v>3050</v>
      </c>
      <c r="I1949" s="105"/>
      <c r="J1949" s="104"/>
      <c r="K1949" s="104"/>
      <c r="L1949" s="105"/>
      <c r="M1949" s="104"/>
    </row>
    <row r="1950" spans="1:13" ht="14.4" x14ac:dyDescent="0.3">
      <c r="A1950" s="20" t="s">
        <v>1770</v>
      </c>
      <c r="B1950" s="251" t="s">
        <v>1771</v>
      </c>
      <c r="C1950" s="240"/>
      <c r="D1950" s="240"/>
      <c r="E1950" s="240"/>
      <c r="F1950" s="240"/>
      <c r="G1950" s="241"/>
      <c r="I1950" s="105"/>
      <c r="J1950" s="104"/>
      <c r="K1950" s="104"/>
      <c r="L1950" s="105"/>
      <c r="M1950" s="104"/>
    </row>
    <row r="1951" spans="1:13" ht="24" x14ac:dyDescent="0.3">
      <c r="A1951" s="157" t="s">
        <v>1772</v>
      </c>
      <c r="B1951" s="3" t="s">
        <v>3080</v>
      </c>
      <c r="C1951" s="159" t="s">
        <v>228</v>
      </c>
      <c r="D1951" s="160">
        <v>765</v>
      </c>
      <c r="E1951" s="23">
        <f>D1951/1.22*0.22</f>
        <v>137.95081967213113</v>
      </c>
      <c r="F1951" s="23">
        <f>D1951/1.22</f>
        <v>627.04918032786884</v>
      </c>
      <c r="G1951" s="144" t="s">
        <v>3050</v>
      </c>
      <c r="I1951" s="105"/>
      <c r="J1951" s="104"/>
      <c r="K1951" s="104"/>
      <c r="L1951" s="105"/>
      <c r="M1951" s="104"/>
    </row>
    <row r="1952" spans="1:13" x14ac:dyDescent="0.3">
      <c r="A1952" s="157" t="s">
        <v>1773</v>
      </c>
      <c r="B1952" s="3" t="s">
        <v>4503</v>
      </c>
      <c r="C1952" s="159" t="s">
        <v>228</v>
      </c>
      <c r="D1952" s="160">
        <v>447</v>
      </c>
      <c r="E1952" s="161">
        <f>D1952/1.22*0.22</f>
        <v>80.606557377049185</v>
      </c>
      <c r="F1952" s="161">
        <f>D1952/1.22</f>
        <v>366.39344262295083</v>
      </c>
      <c r="G1952" s="144" t="s">
        <v>3050</v>
      </c>
      <c r="I1952" s="105"/>
      <c r="J1952" s="104"/>
      <c r="K1952" s="104"/>
      <c r="L1952" s="105"/>
      <c r="M1952" s="104"/>
    </row>
    <row r="1953" spans="1:13" x14ac:dyDescent="0.3">
      <c r="A1953" s="157" t="s">
        <v>1774</v>
      </c>
      <c r="B1953" s="3" t="s">
        <v>4504</v>
      </c>
      <c r="C1953" s="159" t="s">
        <v>228</v>
      </c>
      <c r="D1953" s="160">
        <v>565</v>
      </c>
      <c r="E1953" s="161">
        <f t="shared" ref="E1953:E1959" si="130">D1953/1.22*0.22</f>
        <v>101.88524590163935</v>
      </c>
      <c r="F1953" s="161">
        <f t="shared" ref="F1953:F1959" si="131">D1953/1.22</f>
        <v>463.11475409836066</v>
      </c>
      <c r="G1953" s="144" t="s">
        <v>3050</v>
      </c>
      <c r="I1953" s="105"/>
      <c r="J1953" s="104"/>
      <c r="K1953" s="104"/>
      <c r="L1953" s="105"/>
      <c r="M1953" s="104"/>
    </row>
    <row r="1954" spans="1:13" ht="24" x14ac:dyDescent="0.3">
      <c r="A1954" s="157" t="s">
        <v>1775</v>
      </c>
      <c r="B1954" s="3" t="s">
        <v>4505</v>
      </c>
      <c r="C1954" s="159" t="s">
        <v>228</v>
      </c>
      <c r="D1954" s="160">
        <v>545</v>
      </c>
      <c r="E1954" s="161">
        <f t="shared" si="130"/>
        <v>98.278688524590166</v>
      </c>
      <c r="F1954" s="161">
        <f t="shared" si="131"/>
        <v>446.72131147540983</v>
      </c>
      <c r="G1954" s="144" t="s">
        <v>3049</v>
      </c>
      <c r="I1954" s="105"/>
      <c r="J1954" s="104"/>
      <c r="K1954" s="104"/>
      <c r="L1954" s="105"/>
      <c r="M1954" s="104"/>
    </row>
    <row r="1955" spans="1:13" x14ac:dyDescent="0.3">
      <c r="A1955" s="157" t="s">
        <v>1776</v>
      </c>
      <c r="B1955" s="3" t="s">
        <v>4506</v>
      </c>
      <c r="C1955" s="159" t="s">
        <v>228</v>
      </c>
      <c r="D1955" s="160">
        <v>805</v>
      </c>
      <c r="E1955" s="161">
        <f t="shared" si="130"/>
        <v>145.1639344262295</v>
      </c>
      <c r="F1955" s="161">
        <f t="shared" si="131"/>
        <v>659.8360655737705</v>
      </c>
      <c r="G1955" s="144" t="s">
        <v>3049</v>
      </c>
      <c r="I1955" s="105"/>
      <c r="J1955" s="104"/>
      <c r="K1955" s="104"/>
      <c r="L1955" s="105"/>
      <c r="M1955" s="104"/>
    </row>
    <row r="1956" spans="1:13" ht="24" x14ac:dyDescent="0.3">
      <c r="A1956" s="157" t="s">
        <v>1777</v>
      </c>
      <c r="B1956" s="3" t="s">
        <v>4507</v>
      </c>
      <c r="C1956" s="159" t="s">
        <v>228</v>
      </c>
      <c r="D1956" s="160">
        <v>582</v>
      </c>
      <c r="E1956" s="161">
        <f t="shared" si="130"/>
        <v>104.95081967213115</v>
      </c>
      <c r="F1956" s="161">
        <f t="shared" si="131"/>
        <v>477.04918032786884</v>
      </c>
      <c r="G1956" s="144" t="s">
        <v>3050</v>
      </c>
      <c r="I1956" s="105"/>
      <c r="J1956" s="104"/>
      <c r="K1956" s="104"/>
      <c r="L1956" s="105"/>
      <c r="M1956" s="104"/>
    </row>
    <row r="1957" spans="1:13" ht="24" x14ac:dyDescent="0.3">
      <c r="A1957" s="157" t="s">
        <v>1778</v>
      </c>
      <c r="B1957" s="3" t="s">
        <v>4508</v>
      </c>
      <c r="C1957" s="159" t="s">
        <v>228</v>
      </c>
      <c r="D1957" s="160">
        <v>431</v>
      </c>
      <c r="E1957" s="161">
        <f t="shared" si="130"/>
        <v>77.721311475409834</v>
      </c>
      <c r="F1957" s="161">
        <f t="shared" si="131"/>
        <v>353.27868852459017</v>
      </c>
      <c r="G1957" s="144" t="s">
        <v>3050</v>
      </c>
      <c r="I1957" s="105"/>
      <c r="J1957" s="104"/>
      <c r="K1957" s="104"/>
      <c r="L1957" s="105"/>
      <c r="M1957" s="104"/>
    </row>
    <row r="1958" spans="1:13" ht="24" x14ac:dyDescent="0.3">
      <c r="A1958" s="157" t="s">
        <v>1779</v>
      </c>
      <c r="B1958" s="3" t="s">
        <v>4509</v>
      </c>
      <c r="C1958" s="159" t="s">
        <v>228</v>
      </c>
      <c r="D1958" s="160">
        <v>733</v>
      </c>
      <c r="E1958" s="161">
        <f t="shared" si="130"/>
        <v>132.18032786885246</v>
      </c>
      <c r="F1958" s="161">
        <f t="shared" si="131"/>
        <v>600.81967213114751</v>
      </c>
      <c r="G1958" s="144" t="s">
        <v>3049</v>
      </c>
      <c r="I1958" s="105"/>
      <c r="J1958" s="104"/>
      <c r="K1958" s="104"/>
      <c r="L1958" s="105"/>
      <c r="M1958" s="104"/>
    </row>
    <row r="1959" spans="1:13" x14ac:dyDescent="0.3">
      <c r="A1959" s="157" t="s">
        <v>1780</v>
      </c>
      <c r="B1959" s="3" t="s">
        <v>4510</v>
      </c>
      <c r="C1959" s="159" t="s">
        <v>228</v>
      </c>
      <c r="D1959" s="160">
        <v>1120</v>
      </c>
      <c r="E1959" s="161">
        <f t="shared" si="130"/>
        <v>201.96721311475412</v>
      </c>
      <c r="F1959" s="161">
        <f t="shared" si="131"/>
        <v>918.03278688524597</v>
      </c>
      <c r="G1959" s="144" t="s">
        <v>3049</v>
      </c>
      <c r="I1959" s="105"/>
      <c r="J1959" s="104"/>
      <c r="K1959" s="104"/>
      <c r="L1959" s="105"/>
      <c r="M1959" s="104"/>
    </row>
    <row r="1960" spans="1:13" ht="14.4" x14ac:dyDescent="0.3">
      <c r="A1960" s="20" t="s">
        <v>1781</v>
      </c>
      <c r="B1960" s="251" t="s">
        <v>1782</v>
      </c>
      <c r="C1960" s="240"/>
      <c r="D1960" s="240"/>
      <c r="E1960" s="240"/>
      <c r="F1960" s="240"/>
      <c r="G1960" s="241"/>
      <c r="I1960" s="105"/>
      <c r="J1960" s="104"/>
      <c r="K1960" s="104"/>
      <c r="L1960" s="105"/>
      <c r="M1960" s="104"/>
    </row>
    <row r="1961" spans="1:13" ht="24" x14ac:dyDescent="0.3">
      <c r="A1961" s="157" t="s">
        <v>1783</v>
      </c>
      <c r="B1961" s="18" t="s">
        <v>3081</v>
      </c>
      <c r="C1961" s="159" t="s">
        <v>228</v>
      </c>
      <c r="D1961" s="160">
        <v>414</v>
      </c>
      <c r="E1961" s="161">
        <f>D1961/1.22*0.22</f>
        <v>74.655737704918039</v>
      </c>
      <c r="F1961" s="161">
        <f>D1961/1.22</f>
        <v>339.34426229508199</v>
      </c>
      <c r="G1961" s="144" t="s">
        <v>3049</v>
      </c>
      <c r="I1961" s="105"/>
      <c r="J1961" s="104"/>
      <c r="K1961" s="104"/>
      <c r="L1961" s="105"/>
      <c r="M1961" s="104"/>
    </row>
    <row r="1962" spans="1:13" ht="24" x14ac:dyDescent="0.3">
      <c r="A1962" s="157" t="s">
        <v>1784</v>
      </c>
      <c r="B1962" s="18" t="s">
        <v>4511</v>
      </c>
      <c r="C1962" s="159" t="s">
        <v>228</v>
      </c>
      <c r="D1962" s="160">
        <v>436</v>
      </c>
      <c r="E1962" s="161">
        <f t="shared" ref="E1962:E1971" si="132">D1962/1.22*0.22</f>
        <v>78.622950819672141</v>
      </c>
      <c r="F1962" s="161">
        <f t="shared" ref="F1962:F1971" si="133">D1962/1.22</f>
        <v>357.3770491803279</v>
      </c>
      <c r="G1962" s="144" t="s">
        <v>3049</v>
      </c>
      <c r="I1962" s="105"/>
      <c r="J1962" s="104"/>
      <c r="K1962" s="104"/>
      <c r="L1962" s="105"/>
      <c r="M1962" s="104"/>
    </row>
    <row r="1963" spans="1:13" ht="24" x14ac:dyDescent="0.3">
      <c r="A1963" s="157" t="s">
        <v>1785</v>
      </c>
      <c r="B1963" s="18" t="s">
        <v>4512</v>
      </c>
      <c r="C1963" s="159" t="s">
        <v>228</v>
      </c>
      <c r="D1963" s="160">
        <v>436</v>
      </c>
      <c r="E1963" s="161">
        <f t="shared" si="132"/>
        <v>78.622950819672141</v>
      </c>
      <c r="F1963" s="161">
        <f t="shared" si="133"/>
        <v>357.3770491803279</v>
      </c>
      <c r="G1963" s="144" t="s">
        <v>3049</v>
      </c>
      <c r="I1963" s="105"/>
      <c r="J1963" s="104"/>
      <c r="K1963" s="104"/>
      <c r="L1963" s="105"/>
      <c r="M1963" s="104"/>
    </row>
    <row r="1964" spans="1:13" ht="24" x14ac:dyDescent="0.3">
      <c r="A1964" s="157" t="s">
        <v>1786</v>
      </c>
      <c r="B1964" s="18" t="s">
        <v>4513</v>
      </c>
      <c r="C1964" s="159" t="s">
        <v>228</v>
      </c>
      <c r="D1964" s="160">
        <v>436</v>
      </c>
      <c r="E1964" s="161">
        <f t="shared" si="132"/>
        <v>78.622950819672141</v>
      </c>
      <c r="F1964" s="161">
        <f t="shared" si="133"/>
        <v>357.3770491803279</v>
      </c>
      <c r="G1964" s="144" t="s">
        <v>3049</v>
      </c>
      <c r="I1964" s="105"/>
      <c r="J1964" s="104"/>
      <c r="K1964" s="104"/>
      <c r="L1964" s="105"/>
      <c r="M1964" s="104"/>
    </row>
    <row r="1965" spans="1:13" ht="24" x14ac:dyDescent="0.3">
      <c r="A1965" s="157" t="s">
        <v>1787</v>
      </c>
      <c r="B1965" s="18" t="s">
        <v>4514</v>
      </c>
      <c r="C1965" s="159" t="s">
        <v>228</v>
      </c>
      <c r="D1965" s="160">
        <v>582</v>
      </c>
      <c r="E1965" s="161">
        <f t="shared" si="132"/>
        <v>104.95081967213115</v>
      </c>
      <c r="F1965" s="161">
        <f t="shared" si="133"/>
        <v>477.04918032786884</v>
      </c>
      <c r="G1965" s="144" t="s">
        <v>3049</v>
      </c>
      <c r="I1965" s="105"/>
      <c r="J1965" s="104"/>
      <c r="K1965" s="104"/>
      <c r="L1965" s="105"/>
      <c r="M1965" s="104"/>
    </row>
    <row r="1966" spans="1:13" ht="24" x14ac:dyDescent="0.3">
      <c r="A1966" s="157" t="s">
        <v>1788</v>
      </c>
      <c r="B1966" s="18" t="s">
        <v>4515</v>
      </c>
      <c r="C1966" s="159" t="s">
        <v>228</v>
      </c>
      <c r="D1966" s="160">
        <v>554</v>
      </c>
      <c r="E1966" s="161">
        <f t="shared" si="132"/>
        <v>99.901639344262307</v>
      </c>
      <c r="F1966" s="161">
        <f t="shared" si="133"/>
        <v>454.09836065573774</v>
      </c>
      <c r="G1966" s="144" t="s">
        <v>3049</v>
      </c>
      <c r="I1966" s="105"/>
      <c r="J1966" s="104"/>
      <c r="K1966" s="104"/>
      <c r="L1966" s="105"/>
      <c r="M1966" s="104"/>
    </row>
    <row r="1967" spans="1:13" ht="24" x14ac:dyDescent="0.3">
      <c r="A1967" s="157" t="s">
        <v>1789</v>
      </c>
      <c r="B1967" s="18" t="s">
        <v>4516</v>
      </c>
      <c r="C1967" s="159" t="s">
        <v>228</v>
      </c>
      <c r="D1967" s="160">
        <v>436</v>
      </c>
      <c r="E1967" s="161">
        <f t="shared" si="132"/>
        <v>78.622950819672141</v>
      </c>
      <c r="F1967" s="161">
        <f t="shared" si="133"/>
        <v>357.3770491803279</v>
      </c>
      <c r="G1967" s="144" t="s">
        <v>3049</v>
      </c>
      <c r="I1967" s="105"/>
      <c r="J1967" s="104"/>
      <c r="K1967" s="104"/>
      <c r="L1967" s="105"/>
      <c r="M1967" s="104"/>
    </row>
    <row r="1968" spans="1:13" ht="24" x14ac:dyDescent="0.3">
      <c r="A1968" s="157" t="s">
        <v>1790</v>
      </c>
      <c r="B1968" s="18" t="s">
        <v>4517</v>
      </c>
      <c r="C1968" s="159" t="s">
        <v>228</v>
      </c>
      <c r="D1968" s="160">
        <v>470</v>
      </c>
      <c r="E1968" s="161">
        <f t="shared" si="132"/>
        <v>84.754098360655732</v>
      </c>
      <c r="F1968" s="161">
        <f t="shared" si="133"/>
        <v>385.24590163934425</v>
      </c>
      <c r="G1968" s="144" t="s">
        <v>3049</v>
      </c>
      <c r="I1968" s="105"/>
      <c r="J1968" s="104"/>
      <c r="K1968" s="104"/>
      <c r="L1968" s="105"/>
      <c r="M1968" s="104"/>
    </row>
    <row r="1969" spans="1:13" ht="24" x14ac:dyDescent="0.3">
      <c r="A1969" s="157" t="s">
        <v>1791</v>
      </c>
      <c r="B1969" s="18" t="s">
        <v>4518</v>
      </c>
      <c r="C1969" s="159" t="s">
        <v>228</v>
      </c>
      <c r="D1969" s="160">
        <v>470</v>
      </c>
      <c r="E1969" s="161">
        <f t="shared" si="132"/>
        <v>84.754098360655732</v>
      </c>
      <c r="F1969" s="161">
        <f t="shared" si="133"/>
        <v>385.24590163934425</v>
      </c>
      <c r="G1969" s="144" t="s">
        <v>3049</v>
      </c>
      <c r="I1969" s="105"/>
      <c r="J1969" s="104"/>
      <c r="K1969" s="104"/>
      <c r="L1969" s="105"/>
      <c r="M1969" s="104"/>
    </row>
    <row r="1970" spans="1:13" ht="24" x14ac:dyDescent="0.3">
      <c r="A1970" s="157" t="s">
        <v>1792</v>
      </c>
      <c r="B1970" s="18" t="s">
        <v>4519</v>
      </c>
      <c r="C1970" s="159" t="s">
        <v>228</v>
      </c>
      <c r="D1970" s="160">
        <v>319</v>
      </c>
      <c r="E1970" s="161">
        <f t="shared" si="132"/>
        <v>57.524590163934427</v>
      </c>
      <c r="F1970" s="161">
        <f t="shared" si="133"/>
        <v>261.47540983606558</v>
      </c>
      <c r="G1970" s="144" t="s">
        <v>3049</v>
      </c>
      <c r="I1970" s="105"/>
      <c r="J1970" s="104"/>
      <c r="K1970" s="104"/>
      <c r="L1970" s="105"/>
      <c r="M1970" s="104"/>
    </row>
    <row r="1971" spans="1:13" ht="24" x14ac:dyDescent="0.3">
      <c r="A1971" s="157" t="s">
        <v>1793</v>
      </c>
      <c r="B1971" s="18" t="s">
        <v>4520</v>
      </c>
      <c r="C1971" s="159" t="s">
        <v>228</v>
      </c>
      <c r="D1971" s="160">
        <v>2416</v>
      </c>
      <c r="E1971" s="161">
        <f t="shared" si="132"/>
        <v>435.67213114754099</v>
      </c>
      <c r="F1971" s="161">
        <f t="shared" si="133"/>
        <v>1980.327868852459</v>
      </c>
      <c r="G1971" s="144" t="s">
        <v>3049</v>
      </c>
      <c r="I1971" s="105"/>
      <c r="J1971" s="104"/>
      <c r="K1971" s="104"/>
      <c r="L1971" s="105"/>
      <c r="M1971" s="104"/>
    </row>
    <row r="1972" spans="1:13" ht="14.4" x14ac:dyDescent="0.3">
      <c r="A1972" s="20" t="s">
        <v>1794</v>
      </c>
      <c r="B1972" s="251" t="s">
        <v>1795</v>
      </c>
      <c r="C1972" s="240"/>
      <c r="D1972" s="240"/>
      <c r="E1972" s="240"/>
      <c r="F1972" s="240"/>
      <c r="G1972" s="241"/>
      <c r="I1972" s="105"/>
      <c r="J1972" s="104"/>
      <c r="K1972" s="104"/>
      <c r="L1972" s="105"/>
      <c r="M1972" s="104"/>
    </row>
    <row r="1973" spans="1:13" x14ac:dyDescent="0.3">
      <c r="A1973" s="157" t="s">
        <v>1796</v>
      </c>
      <c r="B1973" s="3" t="s">
        <v>3082</v>
      </c>
      <c r="C1973" s="159" t="s">
        <v>228</v>
      </c>
      <c r="D1973" s="160">
        <v>582</v>
      </c>
      <c r="E1973" s="23">
        <f>D1973/1.22*0.22</f>
        <v>104.95081967213115</v>
      </c>
      <c r="F1973" s="23">
        <f>D1973/1.22</f>
        <v>477.04918032786884</v>
      </c>
      <c r="G1973" s="144" t="s">
        <v>3050</v>
      </c>
      <c r="I1973" s="105"/>
      <c r="J1973" s="104"/>
      <c r="K1973" s="104"/>
      <c r="L1973" s="105"/>
      <c r="M1973" s="104"/>
    </row>
    <row r="1974" spans="1:13" ht="24" x14ac:dyDescent="0.3">
      <c r="A1974" s="157" t="s">
        <v>1797</v>
      </c>
      <c r="B1974" s="3" t="s">
        <v>4521</v>
      </c>
      <c r="C1974" s="159" t="s">
        <v>228</v>
      </c>
      <c r="D1974" s="160">
        <v>582</v>
      </c>
      <c r="E1974" s="23">
        <f t="shared" ref="E1974:E1984" si="134">D1974/1.22*0.22</f>
        <v>104.95081967213115</v>
      </c>
      <c r="F1974" s="23">
        <f t="shared" ref="F1974:F1984" si="135">D1974/1.22</f>
        <v>477.04918032786884</v>
      </c>
      <c r="G1974" s="144" t="s">
        <v>3050</v>
      </c>
      <c r="I1974" s="105"/>
      <c r="J1974" s="104"/>
      <c r="K1974" s="104"/>
      <c r="L1974" s="105"/>
      <c r="M1974" s="104"/>
    </row>
    <row r="1975" spans="1:13" ht="24" x14ac:dyDescent="0.3">
      <c r="A1975" s="157" t="s">
        <v>1798</v>
      </c>
      <c r="B1975" s="3" t="s">
        <v>4522</v>
      </c>
      <c r="C1975" s="159" t="s">
        <v>228</v>
      </c>
      <c r="D1975" s="160">
        <v>436</v>
      </c>
      <c r="E1975" s="23">
        <f t="shared" si="134"/>
        <v>78.622950819672141</v>
      </c>
      <c r="F1975" s="23">
        <f t="shared" si="135"/>
        <v>357.3770491803279</v>
      </c>
      <c r="G1975" s="144" t="s">
        <v>3050</v>
      </c>
      <c r="I1975" s="105"/>
      <c r="J1975" s="104"/>
      <c r="K1975" s="104"/>
      <c r="L1975" s="105"/>
      <c r="M1975" s="104"/>
    </row>
    <row r="1976" spans="1:13" ht="24" x14ac:dyDescent="0.3">
      <c r="A1976" s="157" t="s">
        <v>1799</v>
      </c>
      <c r="B1976" s="3" t="s">
        <v>4523</v>
      </c>
      <c r="C1976" s="159" t="s">
        <v>228</v>
      </c>
      <c r="D1976" s="160">
        <v>436</v>
      </c>
      <c r="E1976" s="23">
        <f t="shared" si="134"/>
        <v>78.622950819672141</v>
      </c>
      <c r="F1976" s="23">
        <f t="shared" si="135"/>
        <v>357.3770491803279</v>
      </c>
      <c r="G1976" s="144" t="s">
        <v>3050</v>
      </c>
      <c r="I1976" s="105"/>
      <c r="J1976" s="104"/>
      <c r="K1976" s="104"/>
      <c r="L1976" s="105"/>
      <c r="M1976" s="104"/>
    </row>
    <row r="1977" spans="1:13" ht="24" x14ac:dyDescent="0.3">
      <c r="A1977" s="157" t="s">
        <v>1800</v>
      </c>
      <c r="B1977" s="3" t="s">
        <v>4524</v>
      </c>
      <c r="C1977" s="159" t="s">
        <v>228</v>
      </c>
      <c r="D1977" s="160">
        <v>582</v>
      </c>
      <c r="E1977" s="23">
        <f t="shared" si="134"/>
        <v>104.95081967213115</v>
      </c>
      <c r="F1977" s="23">
        <f t="shared" si="135"/>
        <v>477.04918032786884</v>
      </c>
      <c r="G1977" s="144" t="s">
        <v>3050</v>
      </c>
      <c r="I1977" s="105"/>
      <c r="J1977" s="104"/>
      <c r="K1977" s="104"/>
      <c r="L1977" s="105"/>
      <c r="M1977" s="104"/>
    </row>
    <row r="1978" spans="1:13" x14ac:dyDescent="0.3">
      <c r="A1978" s="157" t="s">
        <v>1801</v>
      </c>
      <c r="B1978" s="3" t="s">
        <v>4525</v>
      </c>
      <c r="C1978" s="159" t="s">
        <v>228</v>
      </c>
      <c r="D1978" s="160">
        <v>436</v>
      </c>
      <c r="E1978" s="23">
        <f t="shared" si="134"/>
        <v>78.622950819672141</v>
      </c>
      <c r="F1978" s="23">
        <f t="shared" si="135"/>
        <v>357.3770491803279</v>
      </c>
      <c r="G1978" s="144" t="s">
        <v>3050</v>
      </c>
      <c r="I1978" s="105"/>
      <c r="J1978" s="104"/>
      <c r="K1978" s="104"/>
      <c r="L1978" s="105"/>
      <c r="M1978" s="104"/>
    </row>
    <row r="1979" spans="1:13" ht="24" x14ac:dyDescent="0.3">
      <c r="A1979" s="157" t="s">
        <v>1802</v>
      </c>
      <c r="B1979" s="3" t="s">
        <v>4526</v>
      </c>
      <c r="C1979" s="159" t="s">
        <v>228</v>
      </c>
      <c r="D1979" s="160">
        <v>582</v>
      </c>
      <c r="E1979" s="23">
        <f t="shared" si="134"/>
        <v>104.95081967213115</v>
      </c>
      <c r="F1979" s="23">
        <f t="shared" si="135"/>
        <v>477.04918032786884</v>
      </c>
      <c r="G1979" s="144" t="s">
        <v>3050</v>
      </c>
      <c r="I1979" s="105"/>
      <c r="J1979" s="104"/>
      <c r="K1979" s="104"/>
      <c r="L1979" s="105"/>
      <c r="M1979" s="104"/>
    </row>
    <row r="1980" spans="1:13" x14ac:dyDescent="0.3">
      <c r="A1980" s="157" t="s">
        <v>1803</v>
      </c>
      <c r="B1980" s="3" t="s">
        <v>4527</v>
      </c>
      <c r="C1980" s="159" t="s">
        <v>228</v>
      </c>
      <c r="D1980" s="160">
        <v>1605</v>
      </c>
      <c r="E1980" s="23">
        <f t="shared" si="134"/>
        <v>289.42622950819674</v>
      </c>
      <c r="F1980" s="23">
        <f t="shared" si="135"/>
        <v>1315.5737704918033</v>
      </c>
      <c r="G1980" s="144" t="s">
        <v>3050</v>
      </c>
      <c r="I1980" s="105"/>
      <c r="J1980" s="104"/>
      <c r="K1980" s="104"/>
      <c r="L1980" s="105"/>
      <c r="M1980" s="104"/>
    </row>
    <row r="1981" spans="1:13" x14ac:dyDescent="0.3">
      <c r="A1981" s="157" t="s">
        <v>1804</v>
      </c>
      <c r="B1981" s="3" t="s">
        <v>4528</v>
      </c>
      <c r="C1981" s="159" t="s">
        <v>228</v>
      </c>
      <c r="D1981" s="160">
        <v>2041</v>
      </c>
      <c r="E1981" s="23">
        <f t="shared" si="134"/>
        <v>368.0491803278689</v>
      </c>
      <c r="F1981" s="23">
        <f t="shared" si="135"/>
        <v>1672.9508196721313</v>
      </c>
      <c r="G1981" s="144" t="s">
        <v>3050</v>
      </c>
      <c r="I1981" s="105"/>
      <c r="J1981" s="104"/>
      <c r="K1981" s="104"/>
      <c r="L1981" s="105"/>
      <c r="M1981" s="104"/>
    </row>
    <row r="1982" spans="1:13" x14ac:dyDescent="0.3">
      <c r="A1982" s="157" t="s">
        <v>1805</v>
      </c>
      <c r="B1982" s="3" t="s">
        <v>4529</v>
      </c>
      <c r="C1982" s="159" t="s">
        <v>228</v>
      </c>
      <c r="D1982" s="160">
        <v>2628</v>
      </c>
      <c r="E1982" s="23">
        <f t="shared" si="134"/>
        <v>473.90163934426232</v>
      </c>
      <c r="F1982" s="23">
        <f t="shared" si="135"/>
        <v>2154.0983606557379</v>
      </c>
      <c r="G1982" s="144" t="s">
        <v>3050</v>
      </c>
      <c r="I1982" s="105"/>
      <c r="J1982" s="104"/>
      <c r="K1982" s="104"/>
      <c r="L1982" s="105"/>
      <c r="M1982" s="104"/>
    </row>
    <row r="1983" spans="1:13" x14ac:dyDescent="0.3">
      <c r="A1983" s="157" t="s">
        <v>1806</v>
      </c>
      <c r="B1983" s="3" t="s">
        <v>4530</v>
      </c>
      <c r="C1983" s="159" t="s">
        <v>228</v>
      </c>
      <c r="D1983" s="160">
        <v>3210</v>
      </c>
      <c r="E1983" s="23">
        <f t="shared" si="134"/>
        <v>578.85245901639348</v>
      </c>
      <c r="F1983" s="23">
        <f t="shared" si="135"/>
        <v>2631.1475409836066</v>
      </c>
      <c r="G1983" s="144" t="s">
        <v>3050</v>
      </c>
      <c r="I1983" s="105"/>
      <c r="J1983" s="104"/>
      <c r="K1983" s="104"/>
      <c r="L1983" s="105"/>
      <c r="M1983" s="104"/>
    </row>
    <row r="1984" spans="1:13" x14ac:dyDescent="0.3">
      <c r="A1984" s="157" t="s">
        <v>1807</v>
      </c>
      <c r="B1984" s="3" t="s">
        <v>4531</v>
      </c>
      <c r="C1984" s="159" t="s">
        <v>228</v>
      </c>
      <c r="D1984" s="160">
        <v>543</v>
      </c>
      <c r="E1984" s="23">
        <f t="shared" si="134"/>
        <v>97.918032786885249</v>
      </c>
      <c r="F1984" s="23">
        <f t="shared" si="135"/>
        <v>445.08196721311475</v>
      </c>
      <c r="G1984" s="144" t="s">
        <v>3050</v>
      </c>
      <c r="I1984" s="105"/>
      <c r="J1984" s="104"/>
      <c r="K1984" s="104"/>
      <c r="L1984" s="105"/>
      <c r="M1984" s="104"/>
    </row>
    <row r="1985" spans="1:13" ht="14.4" x14ac:dyDescent="0.3">
      <c r="A1985" s="20" t="s">
        <v>1808</v>
      </c>
      <c r="B1985" s="251" t="s">
        <v>1809</v>
      </c>
      <c r="C1985" s="240"/>
      <c r="D1985" s="240"/>
      <c r="E1985" s="240"/>
      <c r="F1985" s="240"/>
      <c r="G1985" s="241"/>
      <c r="I1985" s="105"/>
      <c r="J1985" s="104"/>
      <c r="K1985" s="104"/>
      <c r="L1985" s="105"/>
      <c r="M1985" s="104"/>
    </row>
    <row r="1986" spans="1:13" x14ac:dyDescent="0.3">
      <c r="A1986" s="157" t="s">
        <v>1810</v>
      </c>
      <c r="B1986" s="3" t="s">
        <v>4549</v>
      </c>
      <c r="C1986" s="159" t="s">
        <v>228</v>
      </c>
      <c r="D1986" s="160">
        <v>453</v>
      </c>
      <c r="E1986" s="161">
        <f>D1986/1.22*0.22</f>
        <v>81.688524590163937</v>
      </c>
      <c r="F1986" s="161">
        <f>D1986/1.22</f>
        <v>371.31147540983608</v>
      </c>
      <c r="G1986" s="144" t="s">
        <v>3050</v>
      </c>
      <c r="I1986" s="105"/>
      <c r="J1986" s="104"/>
      <c r="K1986" s="104"/>
      <c r="L1986" s="105"/>
      <c r="M1986" s="104"/>
    </row>
    <row r="1987" spans="1:13" ht="24" x14ac:dyDescent="0.3">
      <c r="A1987" s="157" t="s">
        <v>1811</v>
      </c>
      <c r="B1987" s="3" t="s">
        <v>4532</v>
      </c>
      <c r="C1987" s="159" t="s">
        <v>228</v>
      </c>
      <c r="D1987" s="160">
        <v>414</v>
      </c>
      <c r="E1987" s="161">
        <f t="shared" ref="E1987:E1992" si="136">D1987/1.22*0.22</f>
        <v>74.655737704918039</v>
      </c>
      <c r="F1987" s="161">
        <f t="shared" ref="F1987:F1992" si="137">D1987/1.22</f>
        <v>339.34426229508199</v>
      </c>
      <c r="G1987" s="144" t="s">
        <v>3050</v>
      </c>
      <c r="I1987" s="105"/>
      <c r="J1987" s="104"/>
      <c r="K1987" s="104"/>
      <c r="L1987" s="105"/>
      <c r="M1987" s="104"/>
    </row>
    <row r="1988" spans="1:13" x14ac:dyDescent="0.3">
      <c r="A1988" s="157" t="s">
        <v>1812</v>
      </c>
      <c r="B1988" s="3" t="s">
        <v>4533</v>
      </c>
      <c r="C1988" s="159" t="s">
        <v>228</v>
      </c>
      <c r="D1988" s="160">
        <v>257</v>
      </c>
      <c r="E1988" s="161">
        <f t="shared" si="136"/>
        <v>46.344262295081968</v>
      </c>
      <c r="F1988" s="161">
        <f t="shared" si="137"/>
        <v>210.65573770491804</v>
      </c>
      <c r="G1988" s="144" t="s">
        <v>3050</v>
      </c>
      <c r="I1988" s="105"/>
      <c r="J1988" s="104"/>
      <c r="K1988" s="104"/>
      <c r="L1988" s="105"/>
      <c r="M1988" s="104"/>
    </row>
    <row r="1989" spans="1:13" ht="24" x14ac:dyDescent="0.3">
      <c r="A1989" s="157" t="s">
        <v>1813</v>
      </c>
      <c r="B1989" s="3" t="s">
        <v>4534</v>
      </c>
      <c r="C1989" s="159" t="s">
        <v>228</v>
      </c>
      <c r="D1989" s="160">
        <v>436</v>
      </c>
      <c r="E1989" s="161">
        <f t="shared" si="136"/>
        <v>78.622950819672141</v>
      </c>
      <c r="F1989" s="161">
        <f t="shared" si="137"/>
        <v>357.3770491803279</v>
      </c>
      <c r="G1989" s="144" t="s">
        <v>3050</v>
      </c>
      <c r="I1989" s="105"/>
      <c r="J1989" s="104"/>
      <c r="K1989" s="104"/>
      <c r="L1989" s="105"/>
      <c r="M1989" s="104"/>
    </row>
    <row r="1990" spans="1:13" ht="24" x14ac:dyDescent="0.3">
      <c r="A1990" s="157" t="s">
        <v>1814</v>
      </c>
      <c r="B1990" s="3" t="s">
        <v>4642</v>
      </c>
      <c r="C1990" s="159" t="s">
        <v>228</v>
      </c>
      <c r="D1990" s="160">
        <v>453</v>
      </c>
      <c r="E1990" s="161">
        <f t="shared" si="136"/>
        <v>81.688524590163937</v>
      </c>
      <c r="F1990" s="161">
        <f t="shared" si="137"/>
        <v>371.31147540983608</v>
      </c>
      <c r="G1990" s="144" t="s">
        <v>3050</v>
      </c>
      <c r="I1990" s="105"/>
      <c r="J1990" s="104"/>
      <c r="K1990" s="104"/>
      <c r="L1990" s="105"/>
      <c r="M1990" s="104"/>
    </row>
    <row r="1991" spans="1:13" x14ac:dyDescent="0.3">
      <c r="A1991" s="157" t="s">
        <v>1815</v>
      </c>
      <c r="B1991" s="3" t="s">
        <v>4641</v>
      </c>
      <c r="C1991" s="159" t="s">
        <v>228</v>
      </c>
      <c r="D1991" s="160">
        <v>470</v>
      </c>
      <c r="E1991" s="161">
        <f t="shared" si="136"/>
        <v>84.754098360655732</v>
      </c>
      <c r="F1991" s="161">
        <f t="shared" si="137"/>
        <v>385.24590163934425</v>
      </c>
      <c r="G1991" s="144" t="s">
        <v>3050</v>
      </c>
      <c r="I1991" s="105"/>
      <c r="J1991" s="104"/>
      <c r="K1991" s="104"/>
      <c r="L1991" s="105"/>
      <c r="M1991" s="104"/>
    </row>
    <row r="1992" spans="1:13" ht="24" x14ac:dyDescent="0.3">
      <c r="A1992" s="157" t="s">
        <v>1816</v>
      </c>
      <c r="B1992" s="3" t="s">
        <v>4640</v>
      </c>
      <c r="C1992" s="159" t="s">
        <v>228</v>
      </c>
      <c r="D1992" s="160">
        <v>2153</v>
      </c>
      <c r="E1992" s="161">
        <f t="shared" si="136"/>
        <v>388.24590163934425</v>
      </c>
      <c r="F1992" s="161">
        <f t="shared" si="137"/>
        <v>1764.7540983606557</v>
      </c>
      <c r="G1992" s="144" t="s">
        <v>3050</v>
      </c>
      <c r="I1992" s="105"/>
      <c r="J1992" s="104"/>
      <c r="K1992" s="104"/>
      <c r="L1992" s="105"/>
      <c r="M1992" s="104"/>
    </row>
    <row r="1993" spans="1:13" ht="14.4" x14ac:dyDescent="0.3">
      <c r="A1993" s="20" t="s">
        <v>1817</v>
      </c>
      <c r="B1993" s="251" t="s">
        <v>1818</v>
      </c>
      <c r="C1993" s="240"/>
      <c r="D1993" s="240"/>
      <c r="E1993" s="240"/>
      <c r="F1993" s="240"/>
      <c r="G1993" s="241"/>
      <c r="I1993" s="105"/>
      <c r="J1993" s="104"/>
      <c r="K1993" s="104"/>
      <c r="L1993" s="105"/>
      <c r="M1993" s="104"/>
    </row>
    <row r="1994" spans="1:13" x14ac:dyDescent="0.3">
      <c r="A1994" s="157" t="s">
        <v>1819</v>
      </c>
      <c r="B1994" s="3" t="s">
        <v>3083</v>
      </c>
      <c r="C1994" s="159" t="s">
        <v>228</v>
      </c>
      <c r="D1994" s="160">
        <v>265</v>
      </c>
      <c r="E1994" s="161">
        <f>D1994/1.22*0.22</f>
        <v>47.786885245901644</v>
      </c>
      <c r="F1994" s="161">
        <f>D1994/1.22</f>
        <v>217.21311475409837</v>
      </c>
      <c r="G1994" s="144" t="s">
        <v>3049</v>
      </c>
      <c r="I1994" s="105"/>
      <c r="J1994" s="104"/>
      <c r="K1994" s="104"/>
      <c r="L1994" s="105"/>
      <c r="M1994" s="104"/>
    </row>
    <row r="1995" spans="1:13" x14ac:dyDescent="0.3">
      <c r="A1995" s="157" t="s">
        <v>1820</v>
      </c>
      <c r="B1995" s="3" t="s">
        <v>4535</v>
      </c>
      <c r="C1995" s="159" t="s">
        <v>228</v>
      </c>
      <c r="D1995" s="160">
        <v>265</v>
      </c>
      <c r="E1995" s="161">
        <f t="shared" ref="E1995:E2002" si="138">D1995/1.22*0.22</f>
        <v>47.786885245901644</v>
      </c>
      <c r="F1995" s="161">
        <f t="shared" ref="F1995:F2002" si="139">D1995/1.22</f>
        <v>217.21311475409837</v>
      </c>
      <c r="G1995" s="144" t="s">
        <v>3049</v>
      </c>
      <c r="I1995" s="105"/>
      <c r="J1995" s="104"/>
      <c r="K1995" s="104"/>
      <c r="L1995" s="105"/>
      <c r="M1995" s="104"/>
    </row>
    <row r="1996" spans="1:13" x14ac:dyDescent="0.3">
      <c r="A1996" s="157" t="s">
        <v>1821</v>
      </c>
      <c r="B1996" s="3" t="s">
        <v>4536</v>
      </c>
      <c r="C1996" s="159" t="s">
        <v>228</v>
      </c>
      <c r="D1996" s="160">
        <v>319</v>
      </c>
      <c r="E1996" s="161">
        <f t="shared" si="138"/>
        <v>57.524590163934427</v>
      </c>
      <c r="F1996" s="161">
        <f t="shared" si="139"/>
        <v>261.47540983606558</v>
      </c>
      <c r="G1996" s="144" t="s">
        <v>3049</v>
      </c>
      <c r="I1996" s="105"/>
      <c r="J1996" s="104"/>
      <c r="K1996" s="104"/>
      <c r="L1996" s="105"/>
      <c r="M1996" s="104"/>
    </row>
    <row r="1997" spans="1:13" x14ac:dyDescent="0.3">
      <c r="A1997" s="157" t="s">
        <v>1822</v>
      </c>
      <c r="B1997" s="3" t="s">
        <v>4537</v>
      </c>
      <c r="C1997" s="159" t="s">
        <v>228</v>
      </c>
      <c r="D1997" s="160">
        <v>436</v>
      </c>
      <c r="E1997" s="161">
        <f t="shared" si="138"/>
        <v>78.622950819672141</v>
      </c>
      <c r="F1997" s="161">
        <f t="shared" si="139"/>
        <v>357.3770491803279</v>
      </c>
      <c r="G1997" s="144" t="s">
        <v>3049</v>
      </c>
      <c r="I1997" s="105"/>
      <c r="J1997" s="104"/>
      <c r="K1997" s="104"/>
      <c r="L1997" s="105"/>
      <c r="M1997" s="104"/>
    </row>
    <row r="1998" spans="1:13" x14ac:dyDescent="0.3">
      <c r="A1998" s="157" t="s">
        <v>1823</v>
      </c>
      <c r="B1998" s="3" t="s">
        <v>4538</v>
      </c>
      <c r="C1998" s="159" t="s">
        <v>228</v>
      </c>
      <c r="D1998" s="160">
        <v>436</v>
      </c>
      <c r="E1998" s="161">
        <f t="shared" si="138"/>
        <v>78.622950819672141</v>
      </c>
      <c r="F1998" s="161">
        <f t="shared" si="139"/>
        <v>357.3770491803279</v>
      </c>
      <c r="G1998" s="144" t="s">
        <v>3049</v>
      </c>
      <c r="I1998" s="105"/>
      <c r="J1998" s="104"/>
      <c r="K1998" s="104"/>
      <c r="L1998" s="105"/>
      <c r="M1998" s="104"/>
    </row>
    <row r="1999" spans="1:13" x14ac:dyDescent="0.3">
      <c r="A1999" s="157" t="s">
        <v>1824</v>
      </c>
      <c r="B1999" s="3" t="s">
        <v>4539</v>
      </c>
      <c r="C1999" s="159" t="s">
        <v>228</v>
      </c>
      <c r="D1999" s="160">
        <v>436</v>
      </c>
      <c r="E1999" s="161">
        <f t="shared" si="138"/>
        <v>78.622950819672141</v>
      </c>
      <c r="F1999" s="161">
        <f t="shared" si="139"/>
        <v>357.3770491803279</v>
      </c>
      <c r="G1999" s="144" t="s">
        <v>3049</v>
      </c>
      <c r="I1999" s="105"/>
      <c r="J1999" s="104"/>
      <c r="K1999" s="104"/>
      <c r="L1999" s="105"/>
      <c r="M1999" s="104"/>
    </row>
    <row r="2000" spans="1:13" x14ac:dyDescent="0.3">
      <c r="A2000" s="157" t="s">
        <v>2579</v>
      </c>
      <c r="B2000" s="3" t="s">
        <v>4540</v>
      </c>
      <c r="C2000" s="159" t="s">
        <v>228</v>
      </c>
      <c r="D2000" s="160">
        <v>319</v>
      </c>
      <c r="E2000" s="161">
        <f t="shared" si="138"/>
        <v>57.524590163934427</v>
      </c>
      <c r="F2000" s="161">
        <f t="shared" si="139"/>
        <v>261.47540983606558</v>
      </c>
      <c r="G2000" s="144" t="s">
        <v>3049</v>
      </c>
      <c r="I2000" s="105"/>
      <c r="J2000" s="104"/>
      <c r="K2000" s="104"/>
      <c r="L2000" s="105"/>
      <c r="M2000" s="104"/>
    </row>
    <row r="2001" spans="1:13" x14ac:dyDescent="0.3">
      <c r="A2001" s="157" t="s">
        <v>2580</v>
      </c>
      <c r="B2001" s="3" t="s">
        <v>4541</v>
      </c>
      <c r="C2001" s="159" t="s">
        <v>228</v>
      </c>
      <c r="D2001" s="160">
        <v>436</v>
      </c>
      <c r="E2001" s="161">
        <f t="shared" si="138"/>
        <v>78.622950819672141</v>
      </c>
      <c r="F2001" s="161">
        <f t="shared" si="139"/>
        <v>357.3770491803279</v>
      </c>
      <c r="G2001" s="144" t="s">
        <v>3049</v>
      </c>
      <c r="I2001" s="105"/>
      <c r="J2001" s="104"/>
      <c r="K2001" s="104"/>
      <c r="L2001" s="105"/>
      <c r="M2001" s="104"/>
    </row>
    <row r="2002" spans="1:13" x14ac:dyDescent="0.3">
      <c r="A2002" s="157" t="s">
        <v>2963</v>
      </c>
      <c r="B2002" s="3" t="s">
        <v>4542</v>
      </c>
      <c r="C2002" s="159" t="s">
        <v>228</v>
      </c>
      <c r="D2002" s="160">
        <v>319</v>
      </c>
      <c r="E2002" s="161">
        <f t="shared" si="138"/>
        <v>57.524590163934427</v>
      </c>
      <c r="F2002" s="161">
        <f t="shared" si="139"/>
        <v>261.47540983606558</v>
      </c>
      <c r="G2002" s="144" t="s">
        <v>3049</v>
      </c>
      <c r="I2002" s="105"/>
      <c r="J2002" s="104"/>
      <c r="K2002" s="104"/>
      <c r="L2002" s="105"/>
      <c r="M2002" s="104"/>
    </row>
    <row r="2003" spans="1:13" ht="14.4" x14ac:dyDescent="0.3">
      <c r="A2003" s="20" t="s">
        <v>1825</v>
      </c>
      <c r="B2003" s="251" t="s">
        <v>2750</v>
      </c>
      <c r="C2003" s="240"/>
      <c r="D2003" s="240"/>
      <c r="E2003" s="240"/>
      <c r="F2003" s="240"/>
      <c r="G2003" s="241"/>
      <c r="I2003" s="105"/>
      <c r="J2003" s="104"/>
      <c r="K2003" s="104"/>
      <c r="L2003" s="105"/>
      <c r="M2003" s="104"/>
    </row>
    <row r="2004" spans="1:13" ht="24" x14ac:dyDescent="0.3">
      <c r="A2004" s="157" t="s">
        <v>1826</v>
      </c>
      <c r="B2004" s="3" t="s">
        <v>4543</v>
      </c>
      <c r="C2004" s="159" t="s">
        <v>228</v>
      </c>
      <c r="D2004" s="160">
        <v>582</v>
      </c>
      <c r="E2004" s="161">
        <f>D2004/1.22*0.22</f>
        <v>104.95081967213115</v>
      </c>
      <c r="F2004" s="161">
        <f>D2004/1.22</f>
        <v>477.04918032786884</v>
      </c>
      <c r="G2004" s="144" t="s">
        <v>3049</v>
      </c>
      <c r="I2004" s="105"/>
      <c r="J2004" s="104"/>
      <c r="K2004" s="104"/>
      <c r="L2004" s="105"/>
      <c r="M2004" s="104"/>
    </row>
    <row r="2005" spans="1:13" ht="24" x14ac:dyDescent="0.3">
      <c r="A2005" s="157" t="s">
        <v>1827</v>
      </c>
      <c r="B2005" s="3" t="s">
        <v>3084</v>
      </c>
      <c r="C2005" s="159" t="s">
        <v>228</v>
      </c>
      <c r="D2005" s="160">
        <v>582</v>
      </c>
      <c r="E2005" s="161">
        <f t="shared" ref="E2005:E2008" si="140">D2005/1.22*0.22</f>
        <v>104.95081967213115</v>
      </c>
      <c r="F2005" s="161">
        <f t="shared" ref="F2005:F2008" si="141">D2005/1.22</f>
        <v>477.04918032786884</v>
      </c>
      <c r="G2005" s="144" t="s">
        <v>3049</v>
      </c>
      <c r="I2005" s="105"/>
      <c r="J2005" s="104"/>
      <c r="K2005" s="104"/>
      <c r="L2005" s="105"/>
      <c r="M2005" s="104"/>
    </row>
    <row r="2006" spans="1:13" ht="24" x14ac:dyDescent="0.3">
      <c r="A2006" s="157" t="s">
        <v>1828</v>
      </c>
      <c r="B2006" s="3" t="s">
        <v>4544</v>
      </c>
      <c r="C2006" s="159" t="s">
        <v>228</v>
      </c>
      <c r="D2006" s="160">
        <v>436</v>
      </c>
      <c r="E2006" s="161">
        <f t="shared" si="140"/>
        <v>78.622950819672141</v>
      </c>
      <c r="F2006" s="161">
        <f t="shared" si="141"/>
        <v>357.3770491803279</v>
      </c>
      <c r="G2006" s="144" t="s">
        <v>3049</v>
      </c>
      <c r="I2006" s="105"/>
      <c r="J2006" s="104"/>
      <c r="K2006" s="104"/>
      <c r="L2006" s="105"/>
      <c r="M2006" s="104"/>
    </row>
    <row r="2007" spans="1:13" ht="24" x14ac:dyDescent="0.3">
      <c r="A2007" s="157" t="s">
        <v>1829</v>
      </c>
      <c r="B2007" s="3" t="s">
        <v>4545</v>
      </c>
      <c r="C2007" s="159" t="s">
        <v>228</v>
      </c>
      <c r="D2007" s="160">
        <v>436</v>
      </c>
      <c r="E2007" s="161">
        <f t="shared" si="140"/>
        <v>78.622950819672141</v>
      </c>
      <c r="F2007" s="161">
        <f t="shared" si="141"/>
        <v>357.3770491803279</v>
      </c>
      <c r="G2007" s="144" t="s">
        <v>3049</v>
      </c>
      <c r="I2007" s="105"/>
      <c r="J2007" s="104"/>
      <c r="K2007" s="104"/>
      <c r="L2007" s="105"/>
      <c r="M2007" s="104"/>
    </row>
    <row r="2008" spans="1:13" ht="24" x14ac:dyDescent="0.3">
      <c r="A2008" s="157" t="s">
        <v>1830</v>
      </c>
      <c r="B2008" s="3" t="s">
        <v>4546</v>
      </c>
      <c r="C2008" s="159" t="s">
        <v>228</v>
      </c>
      <c r="D2008" s="160">
        <v>436</v>
      </c>
      <c r="E2008" s="161">
        <f t="shared" si="140"/>
        <v>78.622950819672141</v>
      </c>
      <c r="F2008" s="161">
        <f t="shared" si="141"/>
        <v>357.3770491803279</v>
      </c>
      <c r="G2008" s="144" t="s">
        <v>3049</v>
      </c>
      <c r="I2008" s="105"/>
      <c r="J2008" s="104"/>
      <c r="K2008" s="104"/>
      <c r="L2008" s="105"/>
      <c r="M2008" s="104"/>
    </row>
    <row r="2009" spans="1:13" ht="14.4" x14ac:dyDescent="0.3">
      <c r="A2009" s="20" t="s">
        <v>1831</v>
      </c>
      <c r="B2009" s="251" t="s">
        <v>1832</v>
      </c>
      <c r="C2009" s="240"/>
      <c r="D2009" s="240"/>
      <c r="E2009" s="240"/>
      <c r="F2009" s="240"/>
      <c r="G2009" s="241"/>
      <c r="I2009" s="105"/>
      <c r="J2009" s="104"/>
      <c r="K2009" s="104"/>
      <c r="L2009" s="105"/>
      <c r="M2009" s="104"/>
    </row>
    <row r="2010" spans="1:13" ht="36" x14ac:dyDescent="0.3">
      <c r="A2010" s="157" t="s">
        <v>1833</v>
      </c>
      <c r="B2010" s="3" t="s">
        <v>4550</v>
      </c>
      <c r="C2010" s="159" t="s">
        <v>228</v>
      </c>
      <c r="D2010" s="160">
        <v>431</v>
      </c>
      <c r="E2010" s="23">
        <f>D2010/1.22*0.22</f>
        <v>77.721311475409834</v>
      </c>
      <c r="F2010" s="23">
        <f>D2010/1.22</f>
        <v>353.27868852459017</v>
      </c>
      <c r="G2010" s="144" t="s">
        <v>3050</v>
      </c>
      <c r="I2010" s="105"/>
      <c r="J2010" s="104"/>
      <c r="K2010" s="104"/>
      <c r="L2010" s="105"/>
      <c r="M2010" s="104"/>
    </row>
    <row r="2011" spans="1:13" ht="14.4" x14ac:dyDescent="0.3">
      <c r="A2011" s="20" t="s">
        <v>1834</v>
      </c>
      <c r="B2011" s="251" t="s">
        <v>1835</v>
      </c>
      <c r="C2011" s="240"/>
      <c r="D2011" s="240"/>
      <c r="E2011" s="240"/>
      <c r="F2011" s="240"/>
      <c r="G2011" s="241"/>
      <c r="I2011" s="105"/>
      <c r="J2011" s="104"/>
      <c r="K2011" s="104"/>
      <c r="L2011" s="105"/>
      <c r="M2011" s="104"/>
    </row>
    <row r="2012" spans="1:13" x14ac:dyDescent="0.3">
      <c r="A2012" s="157" t="s">
        <v>1836</v>
      </c>
      <c r="B2012" s="3" t="s">
        <v>3085</v>
      </c>
      <c r="C2012" s="159" t="s">
        <v>228</v>
      </c>
      <c r="D2012" s="160">
        <v>946</v>
      </c>
      <c r="E2012" s="161">
        <f>D2012/1.22*0.22</f>
        <v>170.59016393442624</v>
      </c>
      <c r="F2012" s="161">
        <f>D2012/1.22</f>
        <v>775.40983606557381</v>
      </c>
      <c r="G2012" s="144" t="s">
        <v>3049</v>
      </c>
      <c r="I2012" s="105"/>
      <c r="J2012" s="104"/>
      <c r="K2012" s="104"/>
      <c r="L2012" s="105"/>
      <c r="M2012" s="104"/>
    </row>
    <row r="2013" spans="1:13" x14ac:dyDescent="0.3">
      <c r="A2013" s="157" t="s">
        <v>1837</v>
      </c>
      <c r="B2013" s="3" t="s">
        <v>4547</v>
      </c>
      <c r="C2013" s="159" t="s">
        <v>228</v>
      </c>
      <c r="D2013" s="160">
        <v>2008</v>
      </c>
      <c r="E2013" s="161">
        <f>D2013/1.22*0.22</f>
        <v>362.09836065573774</v>
      </c>
      <c r="F2013" s="161">
        <f>D2013/1.22</f>
        <v>1645.9016393442623</v>
      </c>
      <c r="G2013" s="144" t="s">
        <v>3049</v>
      </c>
      <c r="I2013" s="105"/>
      <c r="J2013" s="104"/>
      <c r="K2013" s="104"/>
      <c r="L2013" s="105"/>
      <c r="M2013" s="104"/>
    </row>
    <row r="2014" spans="1:13" ht="14.4" x14ac:dyDescent="0.3">
      <c r="A2014" s="20" t="s">
        <v>1838</v>
      </c>
      <c r="B2014" s="251" t="s">
        <v>1839</v>
      </c>
      <c r="C2014" s="240"/>
      <c r="D2014" s="240"/>
      <c r="E2014" s="240"/>
      <c r="F2014" s="240"/>
      <c r="G2014" s="241"/>
      <c r="I2014" s="105"/>
      <c r="J2014" s="104"/>
      <c r="K2014" s="104"/>
      <c r="L2014" s="105"/>
      <c r="M2014" s="104"/>
    </row>
    <row r="2015" spans="1:13" x14ac:dyDescent="0.3">
      <c r="A2015" s="157" t="s">
        <v>1840</v>
      </c>
      <c r="B2015" s="3" t="s">
        <v>3086</v>
      </c>
      <c r="C2015" s="159" t="s">
        <v>228</v>
      </c>
      <c r="D2015" s="160">
        <v>1454</v>
      </c>
      <c r="E2015" s="23">
        <f>D2015/1.22*0.22</f>
        <v>262.19672131147541</v>
      </c>
      <c r="F2015" s="23">
        <f>D2015/1.22</f>
        <v>1191.8032786885246</v>
      </c>
      <c r="G2015" s="144" t="s">
        <v>3050</v>
      </c>
      <c r="I2015" s="105"/>
      <c r="J2015" s="104"/>
      <c r="K2015" s="104"/>
      <c r="L2015" s="105"/>
      <c r="M2015" s="104"/>
    </row>
    <row r="2016" spans="1:13" ht="14.4" x14ac:dyDescent="0.3">
      <c r="A2016" s="20" t="s">
        <v>1841</v>
      </c>
      <c r="B2016" s="251" t="s">
        <v>1842</v>
      </c>
      <c r="C2016" s="240"/>
      <c r="D2016" s="240"/>
      <c r="E2016" s="240"/>
      <c r="F2016" s="240"/>
      <c r="G2016" s="241"/>
      <c r="I2016" s="105"/>
      <c r="J2016" s="104"/>
      <c r="K2016" s="104"/>
      <c r="L2016" s="105"/>
      <c r="M2016" s="104"/>
    </row>
    <row r="2017" spans="1:13" x14ac:dyDescent="0.3">
      <c r="A2017" s="157" t="s">
        <v>1843</v>
      </c>
      <c r="B2017" s="3" t="s">
        <v>1842</v>
      </c>
      <c r="C2017" s="158" t="s">
        <v>1844</v>
      </c>
      <c r="D2017" s="160">
        <v>319</v>
      </c>
      <c r="E2017" s="23">
        <f>D2017/1.22*0.22</f>
        <v>57.524590163934427</v>
      </c>
      <c r="F2017" s="23">
        <f>D2017/1.22</f>
        <v>261.47540983606558</v>
      </c>
      <c r="G2017" s="144" t="s">
        <v>3050</v>
      </c>
      <c r="I2017" s="105"/>
      <c r="J2017" s="104"/>
      <c r="K2017" s="104"/>
      <c r="L2017" s="105"/>
      <c r="M2017" s="104"/>
    </row>
    <row r="2018" spans="1:13" ht="14.4" x14ac:dyDescent="0.3">
      <c r="A2018" s="20" t="s">
        <v>1845</v>
      </c>
      <c r="B2018" s="251" t="s">
        <v>1846</v>
      </c>
      <c r="C2018" s="240"/>
      <c r="D2018" s="240"/>
      <c r="E2018" s="240"/>
      <c r="F2018" s="240"/>
      <c r="G2018" s="241"/>
      <c r="I2018" s="105"/>
      <c r="J2018" s="104"/>
      <c r="K2018" s="104"/>
      <c r="L2018" s="105"/>
      <c r="M2018" s="104"/>
    </row>
    <row r="2019" spans="1:13" s="57" customFormat="1" x14ac:dyDescent="0.3">
      <c r="A2019" s="157" t="s">
        <v>1847</v>
      </c>
      <c r="B2019" s="3" t="s">
        <v>4551</v>
      </c>
      <c r="C2019" s="159" t="s">
        <v>228</v>
      </c>
      <c r="D2019" s="160">
        <v>1946</v>
      </c>
      <c r="E2019" s="23">
        <f>D2019/1.22*0.22</f>
        <v>350.91803278688525</v>
      </c>
      <c r="F2019" s="23">
        <f>D2019/1.22</f>
        <v>1595.0819672131147</v>
      </c>
      <c r="G2019" s="144" t="s">
        <v>3049</v>
      </c>
      <c r="H2019" s="2"/>
      <c r="I2019" s="105"/>
      <c r="J2019" s="104"/>
      <c r="K2019" s="106"/>
      <c r="L2019" s="121"/>
      <c r="M2019" s="104"/>
    </row>
    <row r="2020" spans="1:13" s="57" customFormat="1" ht="14.4" x14ac:dyDescent="0.3">
      <c r="A2020" s="20" t="s">
        <v>1848</v>
      </c>
      <c r="B2020" s="251" t="s">
        <v>1849</v>
      </c>
      <c r="C2020" s="240"/>
      <c r="D2020" s="240"/>
      <c r="E2020" s="240"/>
      <c r="F2020" s="240"/>
      <c r="G2020" s="241"/>
      <c r="H2020" s="2"/>
      <c r="I2020" s="105"/>
      <c r="J2020" s="104"/>
      <c r="K2020" s="106"/>
      <c r="L2020" s="121"/>
      <c r="M2020" s="104"/>
    </row>
    <row r="2021" spans="1:13" s="57" customFormat="1" ht="14.4" x14ac:dyDescent="0.3">
      <c r="A2021" s="20" t="s">
        <v>1850</v>
      </c>
      <c r="B2021" s="251" t="s">
        <v>1851</v>
      </c>
      <c r="C2021" s="240"/>
      <c r="D2021" s="240"/>
      <c r="E2021" s="240"/>
      <c r="F2021" s="240"/>
      <c r="G2021" s="241"/>
      <c r="H2021" s="2"/>
      <c r="I2021" s="105"/>
      <c r="J2021" s="104"/>
      <c r="K2021" s="106"/>
      <c r="L2021" s="121"/>
      <c r="M2021" s="104"/>
    </row>
    <row r="2022" spans="1:13" s="57" customFormat="1" ht="36" x14ac:dyDescent="0.3">
      <c r="A2022" s="157" t="s">
        <v>1852</v>
      </c>
      <c r="B2022" s="166" t="s">
        <v>4552</v>
      </c>
      <c r="C2022" s="159" t="s">
        <v>216</v>
      </c>
      <c r="D2022" s="160">
        <v>270</v>
      </c>
      <c r="E2022" s="23">
        <f>D2022/1.22*0.22</f>
        <v>48.688524590163937</v>
      </c>
      <c r="F2022" s="23">
        <f>D2022/1.22</f>
        <v>221.31147540983608</v>
      </c>
      <c r="G2022" s="144" t="s">
        <v>3051</v>
      </c>
      <c r="H2022" s="2"/>
      <c r="I2022" s="105"/>
      <c r="J2022" s="104"/>
      <c r="K2022" s="106"/>
      <c r="L2022" s="121"/>
      <c r="M2022" s="104"/>
    </row>
    <row r="2023" spans="1:13" s="57" customFormat="1" x14ac:dyDescent="0.3">
      <c r="A2023" s="157" t="s">
        <v>1853</v>
      </c>
      <c r="B2023" s="3" t="s">
        <v>4553</v>
      </c>
      <c r="C2023" s="159" t="s">
        <v>216</v>
      </c>
      <c r="D2023" s="160">
        <v>220</v>
      </c>
      <c r="E2023" s="23">
        <f t="shared" ref="E2023:E2032" si="142">D2023/1.22*0.22</f>
        <v>39.672131147540988</v>
      </c>
      <c r="F2023" s="23">
        <f t="shared" ref="F2023:F2032" si="143">D2023/1.22</f>
        <v>180.32786885245903</v>
      </c>
      <c r="G2023" s="144" t="s">
        <v>3051</v>
      </c>
      <c r="H2023" s="2"/>
      <c r="I2023" s="105"/>
      <c r="J2023" s="104"/>
      <c r="K2023" s="106"/>
      <c r="L2023" s="121"/>
      <c r="M2023" s="104"/>
    </row>
    <row r="2024" spans="1:13" x14ac:dyDescent="0.3">
      <c r="A2024" s="157" t="s">
        <v>1854</v>
      </c>
      <c r="B2024" s="3" t="s">
        <v>4554</v>
      </c>
      <c r="C2024" s="159" t="s">
        <v>216</v>
      </c>
      <c r="D2024" s="160">
        <v>168</v>
      </c>
      <c r="E2024" s="23">
        <f t="shared" si="142"/>
        <v>30.295081967213115</v>
      </c>
      <c r="F2024" s="23">
        <f t="shared" si="143"/>
        <v>137.70491803278688</v>
      </c>
      <c r="G2024" s="144" t="s">
        <v>3051</v>
      </c>
      <c r="I2024" s="105"/>
      <c r="J2024" s="104"/>
      <c r="K2024" s="104"/>
      <c r="L2024" s="105"/>
      <c r="M2024" s="104"/>
    </row>
    <row r="2025" spans="1:13" ht="24" x14ac:dyDescent="0.3">
      <c r="A2025" s="157" t="s">
        <v>1855</v>
      </c>
      <c r="B2025" s="166" t="s">
        <v>4555</v>
      </c>
      <c r="C2025" s="159" t="s">
        <v>216</v>
      </c>
      <c r="D2025" s="160">
        <v>201</v>
      </c>
      <c r="E2025" s="23">
        <f t="shared" si="142"/>
        <v>36.245901639344261</v>
      </c>
      <c r="F2025" s="23">
        <f t="shared" si="143"/>
        <v>164.75409836065575</v>
      </c>
      <c r="G2025" s="144" t="s">
        <v>3051</v>
      </c>
      <c r="I2025" s="105"/>
      <c r="J2025" s="104"/>
      <c r="K2025" s="104"/>
      <c r="L2025" s="105"/>
      <c r="M2025" s="104"/>
    </row>
    <row r="2026" spans="1:13" ht="24" x14ac:dyDescent="0.3">
      <c r="A2026" s="157" t="s">
        <v>1856</v>
      </c>
      <c r="B2026" s="3" t="s">
        <v>4556</v>
      </c>
      <c r="C2026" s="159" t="s">
        <v>216</v>
      </c>
      <c r="D2026" s="160">
        <v>297</v>
      </c>
      <c r="E2026" s="23">
        <f t="shared" si="142"/>
        <v>53.557377049180324</v>
      </c>
      <c r="F2026" s="23">
        <f t="shared" si="143"/>
        <v>243.44262295081967</v>
      </c>
      <c r="G2026" s="144" t="s">
        <v>3051</v>
      </c>
      <c r="I2026" s="105"/>
      <c r="J2026" s="104"/>
      <c r="K2026" s="104"/>
      <c r="L2026" s="105"/>
      <c r="M2026" s="104"/>
    </row>
    <row r="2027" spans="1:13" ht="24" x14ac:dyDescent="0.3">
      <c r="A2027" s="157" t="s">
        <v>1857</v>
      </c>
      <c r="B2027" s="3" t="s">
        <v>4557</v>
      </c>
      <c r="C2027" s="159" t="s">
        <v>216</v>
      </c>
      <c r="D2027" s="160">
        <v>190</v>
      </c>
      <c r="E2027" s="23">
        <f t="shared" si="142"/>
        <v>34.262295081967217</v>
      </c>
      <c r="F2027" s="23">
        <f t="shared" si="143"/>
        <v>155.73770491803279</v>
      </c>
      <c r="G2027" s="144" t="s">
        <v>3051</v>
      </c>
      <c r="I2027" s="105"/>
      <c r="J2027" s="104"/>
      <c r="K2027" s="104"/>
      <c r="L2027" s="105"/>
      <c r="M2027" s="104"/>
    </row>
    <row r="2028" spans="1:13" ht="24" x14ac:dyDescent="0.3">
      <c r="A2028" s="157" t="s">
        <v>1858</v>
      </c>
      <c r="B2028" s="166" t="s">
        <v>4558</v>
      </c>
      <c r="C2028" s="159" t="s">
        <v>216</v>
      </c>
      <c r="D2028" s="160">
        <v>60</v>
      </c>
      <c r="E2028" s="23">
        <f t="shared" si="142"/>
        <v>10.819672131147541</v>
      </c>
      <c r="F2028" s="23">
        <f t="shared" si="143"/>
        <v>49.180327868852459</v>
      </c>
      <c r="G2028" s="144" t="s">
        <v>3051</v>
      </c>
      <c r="I2028" s="105"/>
      <c r="J2028" s="104"/>
      <c r="K2028" s="104"/>
      <c r="L2028" s="105"/>
      <c r="M2028" s="104"/>
    </row>
    <row r="2029" spans="1:13" ht="24" x14ac:dyDescent="0.3">
      <c r="A2029" s="157" t="s">
        <v>1859</v>
      </c>
      <c r="B2029" s="166" t="s">
        <v>4559</v>
      </c>
      <c r="C2029" s="159" t="s">
        <v>216</v>
      </c>
      <c r="D2029" s="160">
        <v>582</v>
      </c>
      <c r="E2029" s="23">
        <f t="shared" si="142"/>
        <v>104.95081967213115</v>
      </c>
      <c r="F2029" s="23">
        <f t="shared" si="143"/>
        <v>477.04918032786884</v>
      </c>
      <c r="G2029" s="144" t="s">
        <v>3051</v>
      </c>
      <c r="I2029" s="105"/>
      <c r="J2029" s="104"/>
      <c r="K2029" s="104"/>
      <c r="L2029" s="105"/>
      <c r="M2029" s="104"/>
    </row>
    <row r="2030" spans="1:13" ht="24" x14ac:dyDescent="0.3">
      <c r="A2030" s="157" t="s">
        <v>1860</v>
      </c>
      <c r="B2030" s="166" t="s">
        <v>4560</v>
      </c>
      <c r="C2030" s="159" t="s">
        <v>216</v>
      </c>
      <c r="D2030" s="160">
        <v>297</v>
      </c>
      <c r="E2030" s="23">
        <f t="shared" si="142"/>
        <v>53.557377049180324</v>
      </c>
      <c r="F2030" s="23">
        <f t="shared" si="143"/>
        <v>243.44262295081967</v>
      </c>
      <c r="G2030" s="144" t="s">
        <v>3051</v>
      </c>
      <c r="I2030" s="105"/>
      <c r="J2030" s="104"/>
      <c r="K2030" s="104"/>
      <c r="L2030" s="105"/>
      <c r="M2030" s="104"/>
    </row>
    <row r="2031" spans="1:13" ht="24" x14ac:dyDescent="0.3">
      <c r="A2031" s="157" t="s">
        <v>1861</v>
      </c>
      <c r="B2031" s="166" t="s">
        <v>4561</v>
      </c>
      <c r="C2031" s="159" t="s">
        <v>216</v>
      </c>
      <c r="D2031" s="160">
        <v>297</v>
      </c>
      <c r="E2031" s="23">
        <f t="shared" si="142"/>
        <v>53.557377049180324</v>
      </c>
      <c r="F2031" s="23">
        <f t="shared" si="143"/>
        <v>243.44262295081967</v>
      </c>
      <c r="G2031" s="144" t="s">
        <v>3051</v>
      </c>
      <c r="I2031" s="105"/>
      <c r="J2031" s="104"/>
      <c r="K2031" s="104"/>
      <c r="L2031" s="105"/>
      <c r="M2031" s="104"/>
    </row>
    <row r="2032" spans="1:13" ht="36" x14ac:dyDescent="0.3">
      <c r="A2032" s="157" t="s">
        <v>2554</v>
      </c>
      <c r="B2032" s="166" t="s">
        <v>4562</v>
      </c>
      <c r="C2032" s="159" t="s">
        <v>216</v>
      </c>
      <c r="D2032" s="160">
        <v>705</v>
      </c>
      <c r="E2032" s="23">
        <f t="shared" si="142"/>
        <v>127.1311475409836</v>
      </c>
      <c r="F2032" s="23">
        <f t="shared" si="143"/>
        <v>577.86885245901635</v>
      </c>
      <c r="G2032" s="158"/>
      <c r="I2032" s="105"/>
      <c r="J2032" s="104"/>
      <c r="K2032" s="104"/>
      <c r="L2032" s="105"/>
      <c r="M2032" s="104"/>
    </row>
    <row r="2033" spans="1:13" ht="14.4" x14ac:dyDescent="0.3">
      <c r="A2033" s="20" t="s">
        <v>1862</v>
      </c>
      <c r="B2033" s="251" t="s">
        <v>1863</v>
      </c>
      <c r="C2033" s="240"/>
      <c r="D2033" s="240"/>
      <c r="E2033" s="240"/>
      <c r="F2033" s="240"/>
      <c r="G2033" s="241"/>
      <c r="I2033" s="105"/>
      <c r="J2033" s="104"/>
      <c r="K2033" s="104"/>
      <c r="L2033" s="105"/>
      <c r="M2033" s="104"/>
    </row>
    <row r="2034" spans="1:13" ht="24" x14ac:dyDescent="0.3">
      <c r="A2034" s="157" t="s">
        <v>1864</v>
      </c>
      <c r="B2034" s="3" t="s">
        <v>3087</v>
      </c>
      <c r="C2034" s="159" t="s">
        <v>216</v>
      </c>
      <c r="D2034" s="160">
        <v>201</v>
      </c>
      <c r="E2034" s="23">
        <f>D2034/1.22*0.22</f>
        <v>36.245901639344261</v>
      </c>
      <c r="F2034" s="23">
        <f>D2034/1.22</f>
        <v>164.75409836065575</v>
      </c>
      <c r="G2034" s="144" t="s">
        <v>3051</v>
      </c>
      <c r="I2034" s="105"/>
      <c r="J2034" s="104"/>
      <c r="K2034" s="104"/>
      <c r="L2034" s="105"/>
      <c r="M2034" s="104"/>
    </row>
    <row r="2035" spans="1:13" ht="24" x14ac:dyDescent="0.3">
      <c r="A2035" s="157" t="s">
        <v>1865</v>
      </c>
      <c r="B2035" s="3" t="s">
        <v>4570</v>
      </c>
      <c r="C2035" s="159" t="s">
        <v>216</v>
      </c>
      <c r="D2035" s="160">
        <v>2102</v>
      </c>
      <c r="E2035" s="23">
        <f t="shared" ref="E2035:E2042" si="144">D2035/1.22*0.22</f>
        <v>379.0491803278689</v>
      </c>
      <c r="F2035" s="23">
        <f t="shared" ref="F2035:F2042" si="145">D2035/1.22</f>
        <v>1722.9508196721313</v>
      </c>
      <c r="G2035" s="144" t="s">
        <v>3051</v>
      </c>
      <c r="I2035" s="105"/>
      <c r="J2035" s="104"/>
      <c r="K2035" s="104"/>
      <c r="L2035" s="105"/>
      <c r="M2035" s="104"/>
    </row>
    <row r="2036" spans="1:13" x14ac:dyDescent="0.3">
      <c r="A2036" s="157" t="s">
        <v>1866</v>
      </c>
      <c r="B2036" s="3" t="s">
        <v>4569</v>
      </c>
      <c r="C2036" s="159" t="s">
        <v>216</v>
      </c>
      <c r="D2036" s="160">
        <v>1169</v>
      </c>
      <c r="E2036" s="23">
        <f t="shared" si="144"/>
        <v>210.80327868852461</v>
      </c>
      <c r="F2036" s="23">
        <f t="shared" si="145"/>
        <v>958.19672131147547</v>
      </c>
      <c r="G2036" s="144" t="s">
        <v>3051</v>
      </c>
      <c r="I2036" s="105"/>
      <c r="J2036" s="104"/>
      <c r="K2036" s="104"/>
      <c r="L2036" s="105"/>
      <c r="M2036" s="104"/>
    </row>
    <row r="2037" spans="1:13" ht="24" x14ac:dyDescent="0.3">
      <c r="A2037" s="157" t="s">
        <v>1867</v>
      </c>
      <c r="B2037" s="3" t="s">
        <v>4568</v>
      </c>
      <c r="C2037" s="159" t="s">
        <v>216</v>
      </c>
      <c r="D2037" s="160">
        <v>1096</v>
      </c>
      <c r="E2037" s="23">
        <f t="shared" si="144"/>
        <v>197.63934426229508</v>
      </c>
      <c r="F2037" s="23">
        <f t="shared" si="145"/>
        <v>898.36065573770497</v>
      </c>
      <c r="G2037" s="144" t="s">
        <v>3051</v>
      </c>
      <c r="I2037" s="105"/>
      <c r="J2037" s="104"/>
      <c r="K2037" s="104"/>
      <c r="L2037" s="105"/>
      <c r="M2037" s="104"/>
    </row>
    <row r="2038" spans="1:13" ht="24" x14ac:dyDescent="0.3">
      <c r="A2038" s="157" t="s">
        <v>1868</v>
      </c>
      <c r="B2038" s="3" t="s">
        <v>4567</v>
      </c>
      <c r="C2038" s="159" t="s">
        <v>216</v>
      </c>
      <c r="D2038" s="160">
        <v>745</v>
      </c>
      <c r="E2038" s="23">
        <f t="shared" si="144"/>
        <v>134.34426229508196</v>
      </c>
      <c r="F2038" s="23">
        <f t="shared" si="145"/>
        <v>610.65573770491801</v>
      </c>
      <c r="G2038" s="144" t="s">
        <v>3051</v>
      </c>
      <c r="I2038" s="105"/>
      <c r="J2038" s="104"/>
      <c r="K2038" s="104"/>
      <c r="L2038" s="105"/>
      <c r="M2038" s="104"/>
    </row>
    <row r="2039" spans="1:13" x14ac:dyDescent="0.3">
      <c r="A2039" s="157" t="s">
        <v>2555</v>
      </c>
      <c r="B2039" s="3" t="s">
        <v>4566</v>
      </c>
      <c r="C2039" s="159" t="s">
        <v>216</v>
      </c>
      <c r="D2039" s="160">
        <v>196</v>
      </c>
      <c r="E2039" s="23">
        <f t="shared" si="144"/>
        <v>35.344262295081968</v>
      </c>
      <c r="F2039" s="23">
        <f t="shared" si="145"/>
        <v>160.65573770491804</v>
      </c>
      <c r="G2039" s="144" t="s">
        <v>3051</v>
      </c>
      <c r="I2039" s="105"/>
      <c r="J2039" s="104"/>
      <c r="K2039" s="104"/>
      <c r="L2039" s="105"/>
      <c r="M2039" s="104"/>
    </row>
    <row r="2040" spans="1:13" x14ac:dyDescent="0.3">
      <c r="A2040" s="157" t="s">
        <v>2556</v>
      </c>
      <c r="B2040" s="3" t="s">
        <v>4565</v>
      </c>
      <c r="C2040" s="159" t="s">
        <v>216</v>
      </c>
      <c r="D2040" s="160">
        <v>2829</v>
      </c>
      <c r="E2040" s="23">
        <f t="shared" si="144"/>
        <v>510.14754098360652</v>
      </c>
      <c r="F2040" s="23">
        <f t="shared" si="145"/>
        <v>2318.8524590163934</v>
      </c>
      <c r="G2040" s="144" t="s">
        <v>3051</v>
      </c>
      <c r="I2040" s="105"/>
      <c r="J2040" s="104"/>
      <c r="K2040" s="104"/>
      <c r="L2040" s="105"/>
      <c r="M2040" s="104"/>
    </row>
    <row r="2041" spans="1:13" ht="36" x14ac:dyDescent="0.3">
      <c r="A2041" s="157" t="s">
        <v>2557</v>
      </c>
      <c r="B2041" s="3" t="s">
        <v>4564</v>
      </c>
      <c r="C2041" s="159" t="s">
        <v>216</v>
      </c>
      <c r="D2041" s="160">
        <v>2829</v>
      </c>
      <c r="E2041" s="23">
        <f t="shared" si="144"/>
        <v>510.14754098360652</v>
      </c>
      <c r="F2041" s="23">
        <f t="shared" si="145"/>
        <v>2318.8524590163934</v>
      </c>
      <c r="G2041" s="144" t="s">
        <v>3051</v>
      </c>
      <c r="I2041" s="105"/>
      <c r="J2041" s="104"/>
      <c r="K2041" s="104"/>
      <c r="L2041" s="105"/>
      <c r="M2041" s="104"/>
    </row>
    <row r="2042" spans="1:13" ht="24" x14ac:dyDescent="0.3">
      <c r="A2042" s="157" t="s">
        <v>2558</v>
      </c>
      <c r="B2042" s="3" t="s">
        <v>4563</v>
      </c>
      <c r="C2042" s="159" t="s">
        <v>216</v>
      </c>
      <c r="D2042" s="160">
        <v>2292</v>
      </c>
      <c r="E2042" s="23">
        <f t="shared" si="144"/>
        <v>413.31147540983608</v>
      </c>
      <c r="F2042" s="23">
        <f t="shared" si="145"/>
        <v>1878.688524590164</v>
      </c>
      <c r="G2042" s="144" t="s">
        <v>3051</v>
      </c>
      <c r="I2042" s="105"/>
      <c r="J2042" s="104"/>
      <c r="K2042" s="104"/>
      <c r="L2042" s="105"/>
      <c r="M2042" s="104"/>
    </row>
    <row r="2043" spans="1:13" ht="14.4" x14ac:dyDescent="0.3">
      <c r="A2043" s="20" t="s">
        <v>1869</v>
      </c>
      <c r="B2043" s="251" t="s">
        <v>1870</v>
      </c>
      <c r="C2043" s="240"/>
      <c r="D2043" s="240"/>
      <c r="E2043" s="240"/>
      <c r="F2043" s="240"/>
      <c r="G2043" s="241"/>
      <c r="I2043" s="105"/>
      <c r="J2043" s="104"/>
      <c r="K2043" s="104"/>
      <c r="L2043" s="105"/>
      <c r="M2043" s="104"/>
    </row>
    <row r="2044" spans="1:13" ht="24" x14ac:dyDescent="0.3">
      <c r="A2044" s="157" t="s">
        <v>1871</v>
      </c>
      <c r="B2044" s="3" t="s">
        <v>3088</v>
      </c>
      <c r="C2044" s="159" t="s">
        <v>216</v>
      </c>
      <c r="D2044" s="160">
        <v>2874</v>
      </c>
      <c r="E2044" s="23">
        <f>D2044/1.22*0.22</f>
        <v>518.26229508196718</v>
      </c>
      <c r="F2044" s="23">
        <f>D2044/1.22</f>
        <v>2355.7377049180327</v>
      </c>
      <c r="G2044" s="144" t="s">
        <v>3051</v>
      </c>
      <c r="I2044" s="105"/>
      <c r="J2044" s="104"/>
      <c r="K2044" s="104"/>
      <c r="L2044" s="105"/>
      <c r="M2044" s="104"/>
    </row>
    <row r="2045" spans="1:13" ht="36" customHeight="1" x14ac:dyDescent="0.3">
      <c r="A2045" s="157" t="s">
        <v>1872</v>
      </c>
      <c r="B2045" s="3" t="s">
        <v>4571</v>
      </c>
      <c r="C2045" s="159" t="s">
        <v>216</v>
      </c>
      <c r="D2045" s="160">
        <v>1007</v>
      </c>
      <c r="E2045" s="23">
        <f t="shared" ref="E2045:E2046" si="146">D2045/1.22*0.22</f>
        <v>181.59016393442624</v>
      </c>
      <c r="F2045" s="23">
        <f t="shared" ref="F2045:F2046" si="147">D2045/1.22</f>
        <v>825.40983606557381</v>
      </c>
      <c r="G2045" s="144" t="s">
        <v>3051</v>
      </c>
      <c r="I2045" s="105"/>
      <c r="J2045" s="104"/>
      <c r="K2045" s="104"/>
      <c r="L2045" s="105"/>
      <c r="M2045" s="104"/>
    </row>
    <row r="2046" spans="1:13" ht="24" x14ac:dyDescent="0.3">
      <c r="A2046" s="157" t="s">
        <v>1873</v>
      </c>
      <c r="B2046" s="3" t="s">
        <v>4572</v>
      </c>
      <c r="C2046" s="159" t="s">
        <v>216</v>
      </c>
      <c r="D2046" s="160">
        <v>582</v>
      </c>
      <c r="E2046" s="23">
        <f t="shared" si="146"/>
        <v>104.95081967213115</v>
      </c>
      <c r="F2046" s="23">
        <f t="shared" si="147"/>
        <v>477.04918032786884</v>
      </c>
      <c r="G2046" s="144" t="s">
        <v>3051</v>
      </c>
      <c r="I2046" s="105"/>
      <c r="J2046" s="104"/>
      <c r="K2046" s="104"/>
      <c r="L2046" s="105"/>
      <c r="M2046" s="104"/>
    </row>
    <row r="2047" spans="1:13" ht="14.4" x14ac:dyDescent="0.3">
      <c r="A2047" s="20" t="s">
        <v>1874</v>
      </c>
      <c r="B2047" s="251" t="s">
        <v>1875</v>
      </c>
      <c r="C2047" s="240"/>
      <c r="D2047" s="240"/>
      <c r="E2047" s="240"/>
      <c r="F2047" s="240"/>
      <c r="G2047" s="241"/>
      <c r="I2047" s="105"/>
      <c r="J2047" s="104"/>
      <c r="K2047" s="104"/>
      <c r="L2047" s="105"/>
      <c r="M2047" s="104"/>
    </row>
    <row r="2048" spans="1:13" ht="14.4" x14ac:dyDescent="0.3">
      <c r="A2048" s="20" t="s">
        <v>1876</v>
      </c>
      <c r="B2048" s="251" t="s">
        <v>1877</v>
      </c>
      <c r="C2048" s="240"/>
      <c r="D2048" s="240"/>
      <c r="E2048" s="240"/>
      <c r="F2048" s="240"/>
      <c r="G2048" s="241"/>
      <c r="I2048" s="105"/>
      <c r="J2048" s="104"/>
      <c r="K2048" s="104"/>
      <c r="L2048" s="105"/>
      <c r="M2048" s="104"/>
    </row>
    <row r="2049" spans="1:13" x14ac:dyDescent="0.3">
      <c r="A2049" s="157" t="s">
        <v>1878</v>
      </c>
      <c r="B2049" s="3" t="s">
        <v>3089</v>
      </c>
      <c r="C2049" s="159" t="s">
        <v>216</v>
      </c>
      <c r="D2049" s="160">
        <v>2192</v>
      </c>
      <c r="E2049" s="23">
        <f>D2049/1.22*0.22</f>
        <v>395.27868852459017</v>
      </c>
      <c r="F2049" s="23">
        <f>D2049/1.22</f>
        <v>1796.7213114754099</v>
      </c>
      <c r="G2049" s="158" t="s">
        <v>1879</v>
      </c>
      <c r="I2049" s="105"/>
      <c r="J2049" s="104"/>
      <c r="K2049" s="104"/>
      <c r="L2049" s="105"/>
      <c r="M2049" s="104"/>
    </row>
    <row r="2050" spans="1:13" x14ac:dyDescent="0.3">
      <c r="A2050" s="157" t="s">
        <v>1880</v>
      </c>
      <c r="B2050" s="3" t="s">
        <v>4573</v>
      </c>
      <c r="C2050" s="159" t="s">
        <v>216</v>
      </c>
      <c r="D2050" s="160">
        <v>2192</v>
      </c>
      <c r="E2050" s="23">
        <f t="shared" ref="E2050:E2054" si="148">D2050/1.22*0.22</f>
        <v>395.27868852459017</v>
      </c>
      <c r="F2050" s="23">
        <f t="shared" ref="F2050:F2054" si="149">D2050/1.22</f>
        <v>1796.7213114754099</v>
      </c>
      <c r="G2050" s="158" t="s">
        <v>1879</v>
      </c>
      <c r="I2050" s="105"/>
      <c r="J2050" s="104"/>
      <c r="K2050" s="104"/>
      <c r="L2050" s="105"/>
      <c r="M2050" s="104"/>
    </row>
    <row r="2051" spans="1:13" x14ac:dyDescent="0.3">
      <c r="A2051" s="157" t="s">
        <v>1881</v>
      </c>
      <c r="B2051" s="3" t="s">
        <v>4574</v>
      </c>
      <c r="C2051" s="159" t="s">
        <v>216</v>
      </c>
      <c r="D2051" s="160">
        <v>1074</v>
      </c>
      <c r="E2051" s="23">
        <f t="shared" si="148"/>
        <v>193.67213114754099</v>
      </c>
      <c r="F2051" s="23">
        <f t="shared" si="149"/>
        <v>880.32786885245901</v>
      </c>
      <c r="G2051" s="158" t="s">
        <v>1879</v>
      </c>
      <c r="I2051" s="105"/>
      <c r="J2051" s="104"/>
      <c r="K2051" s="104"/>
      <c r="L2051" s="105"/>
      <c r="M2051" s="104"/>
    </row>
    <row r="2052" spans="1:13" x14ac:dyDescent="0.3">
      <c r="A2052" s="157" t="s">
        <v>1882</v>
      </c>
      <c r="B2052" s="3" t="s">
        <v>4575</v>
      </c>
      <c r="C2052" s="159" t="s">
        <v>216</v>
      </c>
      <c r="D2052" s="160">
        <v>4082</v>
      </c>
      <c r="E2052" s="23">
        <f t="shared" si="148"/>
        <v>736.09836065573779</v>
      </c>
      <c r="F2052" s="23">
        <f t="shared" si="149"/>
        <v>3345.9016393442625</v>
      </c>
      <c r="G2052" s="158" t="s">
        <v>1879</v>
      </c>
      <c r="I2052" s="105"/>
      <c r="J2052" s="104"/>
      <c r="K2052" s="104"/>
      <c r="L2052" s="105"/>
      <c r="M2052" s="104"/>
    </row>
    <row r="2053" spans="1:13" x14ac:dyDescent="0.3">
      <c r="A2053" s="157" t="s">
        <v>1883</v>
      </c>
      <c r="B2053" s="3" t="s">
        <v>4576</v>
      </c>
      <c r="C2053" s="159" t="s">
        <v>216</v>
      </c>
      <c r="D2053" s="160">
        <v>755</v>
      </c>
      <c r="E2053" s="23">
        <f t="shared" si="148"/>
        <v>136.14754098360658</v>
      </c>
      <c r="F2053" s="23">
        <f t="shared" si="149"/>
        <v>618.85245901639348</v>
      </c>
      <c r="G2053" s="158" t="s">
        <v>1879</v>
      </c>
      <c r="I2053" s="105"/>
      <c r="J2053" s="104"/>
      <c r="K2053" s="104"/>
      <c r="L2053" s="105"/>
      <c r="M2053" s="104"/>
    </row>
    <row r="2054" spans="1:13" x14ac:dyDescent="0.3">
      <c r="A2054" s="157" t="s">
        <v>2616</v>
      </c>
      <c r="B2054" s="3" t="s">
        <v>4577</v>
      </c>
      <c r="C2054" s="159" t="s">
        <v>216</v>
      </c>
      <c r="D2054" s="160">
        <v>4015</v>
      </c>
      <c r="E2054" s="23">
        <f t="shared" si="148"/>
        <v>724.01639344262298</v>
      </c>
      <c r="F2054" s="23">
        <f t="shared" si="149"/>
        <v>3290.9836065573772</v>
      </c>
      <c r="G2054" s="158" t="s">
        <v>1879</v>
      </c>
      <c r="I2054" s="105"/>
      <c r="J2054" s="104"/>
      <c r="K2054" s="104"/>
      <c r="L2054" s="105"/>
      <c r="M2054" s="104"/>
    </row>
    <row r="2055" spans="1:13" ht="14.4" x14ac:dyDescent="0.3">
      <c r="A2055" s="20" t="s">
        <v>1884</v>
      </c>
      <c r="B2055" s="251" t="s">
        <v>1885</v>
      </c>
      <c r="C2055" s="240"/>
      <c r="D2055" s="240"/>
      <c r="E2055" s="240"/>
      <c r="F2055" s="240"/>
      <c r="G2055" s="241"/>
      <c r="I2055" s="105"/>
      <c r="J2055" s="104"/>
      <c r="K2055" s="104"/>
      <c r="L2055" s="105"/>
      <c r="M2055" s="104"/>
    </row>
    <row r="2056" spans="1:13" ht="24" x14ac:dyDescent="0.3">
      <c r="A2056" s="157" t="s">
        <v>1886</v>
      </c>
      <c r="B2056" s="3" t="s">
        <v>3090</v>
      </c>
      <c r="C2056" s="159" t="s">
        <v>216</v>
      </c>
      <c r="D2056" s="160">
        <v>861</v>
      </c>
      <c r="E2056" s="23">
        <f>D2056/1.22*0.22</f>
        <v>155.26229508196721</v>
      </c>
      <c r="F2056" s="23">
        <f>D2056/1.22</f>
        <v>705.73770491803282</v>
      </c>
      <c r="G2056" s="158" t="s">
        <v>1879</v>
      </c>
      <c r="I2056" s="105"/>
      <c r="J2056" s="104"/>
      <c r="K2056" s="104"/>
      <c r="L2056" s="105"/>
      <c r="M2056" s="104"/>
    </row>
    <row r="2057" spans="1:13" ht="24" x14ac:dyDescent="0.3">
      <c r="A2057" s="157" t="s">
        <v>1887</v>
      </c>
      <c r="B2057" s="3" t="s">
        <v>4578</v>
      </c>
      <c r="C2057" s="159" t="s">
        <v>216</v>
      </c>
      <c r="D2057" s="160">
        <v>342</v>
      </c>
      <c r="E2057" s="23">
        <f t="shared" ref="E2057:E2067" si="150">D2057/1.22*0.22</f>
        <v>61.672131147540981</v>
      </c>
      <c r="F2057" s="23">
        <f t="shared" ref="F2057:F2067" si="151">D2057/1.22</f>
        <v>280.32786885245901</v>
      </c>
      <c r="G2057" s="158" t="s">
        <v>1879</v>
      </c>
      <c r="I2057" s="105"/>
      <c r="J2057" s="104"/>
      <c r="K2057" s="104"/>
      <c r="L2057" s="105"/>
      <c r="M2057" s="104"/>
    </row>
    <row r="2058" spans="1:13" s="57" customFormat="1" ht="24" x14ac:dyDescent="0.3">
      <c r="A2058" s="157" t="s">
        <v>1888</v>
      </c>
      <c r="B2058" s="3" t="s">
        <v>4579</v>
      </c>
      <c r="C2058" s="159" t="s">
        <v>216</v>
      </c>
      <c r="D2058" s="160">
        <v>1051</v>
      </c>
      <c r="E2058" s="23">
        <f t="shared" si="150"/>
        <v>189.52459016393445</v>
      </c>
      <c r="F2058" s="23">
        <f t="shared" si="151"/>
        <v>861.47540983606564</v>
      </c>
      <c r="G2058" s="158" t="s">
        <v>1879</v>
      </c>
      <c r="H2058" s="2"/>
      <c r="I2058" s="105"/>
      <c r="J2058" s="104"/>
      <c r="K2058" s="106"/>
      <c r="L2058" s="121"/>
      <c r="M2058" s="104"/>
    </row>
    <row r="2059" spans="1:13" ht="34.200000000000003" x14ac:dyDescent="0.3">
      <c r="A2059" s="72" t="s">
        <v>1889</v>
      </c>
      <c r="B2059" s="163" t="s">
        <v>2964</v>
      </c>
      <c r="C2059" s="30" t="s">
        <v>216</v>
      </c>
      <c r="D2059" s="31">
        <v>867</v>
      </c>
      <c r="E2059" s="44">
        <f t="shared" si="150"/>
        <v>156.34426229508196</v>
      </c>
      <c r="F2059" s="44">
        <f t="shared" si="151"/>
        <v>710.65573770491801</v>
      </c>
      <c r="G2059" s="73" t="s">
        <v>1879</v>
      </c>
      <c r="I2059" s="105"/>
      <c r="J2059" s="104"/>
      <c r="K2059" s="104"/>
      <c r="L2059" s="105"/>
      <c r="M2059" s="104"/>
    </row>
    <row r="2060" spans="1:13" ht="24" x14ac:dyDescent="0.3">
      <c r="A2060" s="157" t="s">
        <v>1890</v>
      </c>
      <c r="B2060" s="3" t="s">
        <v>4580</v>
      </c>
      <c r="C2060" s="159" t="s">
        <v>216</v>
      </c>
      <c r="D2060" s="160">
        <v>514</v>
      </c>
      <c r="E2060" s="23">
        <f t="shared" si="150"/>
        <v>92.688524590163937</v>
      </c>
      <c r="F2060" s="23">
        <f t="shared" si="151"/>
        <v>421.31147540983608</v>
      </c>
      <c r="G2060" s="159" t="s">
        <v>1879</v>
      </c>
      <c r="I2060" s="105"/>
      <c r="J2060" s="104"/>
      <c r="K2060" s="104"/>
      <c r="L2060" s="105"/>
      <c r="M2060" s="104"/>
    </row>
    <row r="2061" spans="1:13" ht="24" x14ac:dyDescent="0.3">
      <c r="A2061" s="157" t="s">
        <v>1891</v>
      </c>
      <c r="B2061" s="3" t="s">
        <v>4581</v>
      </c>
      <c r="C2061" s="159" t="s">
        <v>216</v>
      </c>
      <c r="D2061" s="160">
        <v>660</v>
      </c>
      <c r="E2061" s="23">
        <f t="shared" si="150"/>
        <v>119.01639344262294</v>
      </c>
      <c r="F2061" s="23">
        <f t="shared" si="151"/>
        <v>540.98360655737702</v>
      </c>
      <c r="G2061" s="159" t="s">
        <v>1879</v>
      </c>
      <c r="I2061" s="105"/>
      <c r="J2061" s="104"/>
      <c r="K2061" s="104"/>
      <c r="L2061" s="105"/>
      <c r="M2061" s="104"/>
    </row>
    <row r="2062" spans="1:13" ht="24" x14ac:dyDescent="0.3">
      <c r="A2062" s="157" t="s">
        <v>2966</v>
      </c>
      <c r="B2062" s="3" t="s">
        <v>4582</v>
      </c>
      <c r="C2062" s="159" t="s">
        <v>216</v>
      </c>
      <c r="D2062" s="160">
        <v>342</v>
      </c>
      <c r="E2062" s="23">
        <f t="shared" si="150"/>
        <v>61.672131147540981</v>
      </c>
      <c r="F2062" s="23">
        <f t="shared" si="151"/>
        <v>280.32786885245901</v>
      </c>
      <c r="G2062" s="158" t="s">
        <v>1879</v>
      </c>
      <c r="I2062" s="105"/>
      <c r="J2062" s="104"/>
      <c r="K2062" s="104"/>
      <c r="L2062" s="105"/>
      <c r="M2062" s="104"/>
    </row>
    <row r="2063" spans="1:13" ht="24" x14ac:dyDescent="0.3">
      <c r="A2063" s="157" t="s">
        <v>2967</v>
      </c>
      <c r="B2063" s="3" t="s">
        <v>4583</v>
      </c>
      <c r="C2063" s="159" t="s">
        <v>216</v>
      </c>
      <c r="D2063" s="160">
        <v>1051</v>
      </c>
      <c r="E2063" s="23">
        <f t="shared" si="150"/>
        <v>189.52459016393445</v>
      </c>
      <c r="F2063" s="23">
        <f t="shared" si="151"/>
        <v>861.47540983606564</v>
      </c>
      <c r="G2063" s="158" t="s">
        <v>1879</v>
      </c>
      <c r="I2063" s="105"/>
      <c r="J2063" s="104"/>
      <c r="K2063" s="104"/>
      <c r="L2063" s="105"/>
      <c r="M2063" s="104"/>
    </row>
    <row r="2064" spans="1:13" ht="24" x14ac:dyDescent="0.3">
      <c r="A2064" s="157" t="s">
        <v>2968</v>
      </c>
      <c r="B2064" s="3" t="s">
        <v>4584</v>
      </c>
      <c r="C2064" s="159" t="s">
        <v>216</v>
      </c>
      <c r="D2064" s="160">
        <v>1051</v>
      </c>
      <c r="E2064" s="23">
        <f t="shared" si="150"/>
        <v>189.52459016393445</v>
      </c>
      <c r="F2064" s="23">
        <f t="shared" si="151"/>
        <v>861.47540983606564</v>
      </c>
      <c r="G2064" s="158" t="s">
        <v>1879</v>
      </c>
      <c r="I2064" s="105"/>
      <c r="J2064" s="104"/>
      <c r="K2064" s="104"/>
      <c r="L2064" s="105"/>
      <c r="M2064" s="104"/>
    </row>
    <row r="2065" spans="1:13" ht="34.200000000000003" x14ac:dyDescent="0.3">
      <c r="A2065" s="47" t="s">
        <v>2969</v>
      </c>
      <c r="B2065" s="164" t="s">
        <v>2965</v>
      </c>
      <c r="C2065" s="42" t="s">
        <v>216</v>
      </c>
      <c r="D2065" s="43">
        <v>867</v>
      </c>
      <c r="E2065" s="44">
        <f t="shared" si="150"/>
        <v>156.34426229508196</v>
      </c>
      <c r="F2065" s="44">
        <f t="shared" si="151"/>
        <v>710.65573770491801</v>
      </c>
      <c r="G2065" s="48" t="s">
        <v>1879</v>
      </c>
      <c r="I2065" s="105"/>
      <c r="J2065" s="104"/>
      <c r="K2065" s="104"/>
      <c r="L2065" s="105"/>
      <c r="M2065" s="104"/>
    </row>
    <row r="2066" spans="1:13" ht="24" x14ac:dyDescent="0.3">
      <c r="A2066" s="157" t="s">
        <v>2970</v>
      </c>
      <c r="B2066" s="3" t="s">
        <v>4585</v>
      </c>
      <c r="C2066" s="159" t="s">
        <v>216</v>
      </c>
      <c r="D2066" s="160">
        <v>514</v>
      </c>
      <c r="E2066" s="23">
        <f t="shared" si="150"/>
        <v>92.688524590163937</v>
      </c>
      <c r="F2066" s="23">
        <f t="shared" si="151"/>
        <v>421.31147540983608</v>
      </c>
      <c r="G2066" s="159" t="s">
        <v>1879</v>
      </c>
      <c r="I2066" s="105"/>
      <c r="J2066" s="104"/>
      <c r="K2066" s="104"/>
      <c r="L2066" s="105"/>
      <c r="M2066" s="104"/>
    </row>
    <row r="2067" spans="1:13" ht="24" x14ac:dyDescent="0.3">
      <c r="A2067" s="157" t="s">
        <v>2971</v>
      </c>
      <c r="B2067" s="3" t="s">
        <v>4586</v>
      </c>
      <c r="C2067" s="159" t="s">
        <v>216</v>
      </c>
      <c r="D2067" s="160">
        <v>660</v>
      </c>
      <c r="E2067" s="23">
        <f t="shared" si="150"/>
        <v>119.01639344262294</v>
      </c>
      <c r="F2067" s="23">
        <f t="shared" si="151"/>
        <v>540.98360655737702</v>
      </c>
      <c r="G2067" s="159" t="s">
        <v>1879</v>
      </c>
      <c r="I2067" s="105"/>
      <c r="J2067" s="104"/>
      <c r="K2067" s="104"/>
      <c r="L2067" s="105"/>
      <c r="M2067" s="104"/>
    </row>
    <row r="2068" spans="1:13" ht="14.4" x14ac:dyDescent="0.3">
      <c r="A2068" s="20" t="s">
        <v>1892</v>
      </c>
      <c r="B2068" s="251" t="s">
        <v>1782</v>
      </c>
      <c r="C2068" s="240"/>
      <c r="D2068" s="240"/>
      <c r="E2068" s="240"/>
      <c r="F2068" s="240"/>
      <c r="G2068" s="241"/>
      <c r="I2068" s="105"/>
      <c r="J2068" s="104"/>
      <c r="K2068" s="104"/>
      <c r="L2068" s="105"/>
      <c r="M2068" s="104"/>
    </row>
    <row r="2069" spans="1:13" ht="24" x14ac:dyDescent="0.3">
      <c r="A2069" s="157" t="s">
        <v>1893</v>
      </c>
      <c r="B2069" s="3" t="s">
        <v>3091</v>
      </c>
      <c r="C2069" s="159" t="s">
        <v>216</v>
      </c>
      <c r="D2069" s="160">
        <v>268</v>
      </c>
      <c r="E2069" s="23">
        <f>D2069/1.22*0.22</f>
        <v>48.327868852459019</v>
      </c>
      <c r="F2069" s="23">
        <f>D2069/1.22</f>
        <v>219.67213114754099</v>
      </c>
      <c r="G2069" s="158" t="s">
        <v>1879</v>
      </c>
      <c r="I2069" s="105"/>
      <c r="J2069" s="104"/>
      <c r="K2069" s="104"/>
      <c r="L2069" s="105"/>
      <c r="M2069" s="104"/>
    </row>
    <row r="2070" spans="1:13" x14ac:dyDescent="0.3">
      <c r="A2070" s="157" t="s">
        <v>1894</v>
      </c>
      <c r="B2070" s="3" t="s">
        <v>4587</v>
      </c>
      <c r="C2070" s="159" t="s">
        <v>216</v>
      </c>
      <c r="D2070" s="160">
        <v>219</v>
      </c>
      <c r="E2070" s="23">
        <f t="shared" ref="E2070:E2078" si="152">D2070/1.22*0.22</f>
        <v>39.491803278688529</v>
      </c>
      <c r="F2070" s="23">
        <f t="shared" ref="F2070:F2078" si="153">D2070/1.22</f>
        <v>179.50819672131149</v>
      </c>
      <c r="G2070" s="158" t="s">
        <v>1879</v>
      </c>
      <c r="I2070" s="105"/>
      <c r="J2070" s="104"/>
      <c r="K2070" s="104"/>
      <c r="L2070" s="105"/>
      <c r="M2070" s="104"/>
    </row>
    <row r="2071" spans="1:13" ht="24" x14ac:dyDescent="0.3">
      <c r="A2071" s="157" t="s">
        <v>1895</v>
      </c>
      <c r="B2071" s="3" t="s">
        <v>4588</v>
      </c>
      <c r="C2071" s="159" t="s">
        <v>216</v>
      </c>
      <c r="D2071" s="160">
        <v>1169</v>
      </c>
      <c r="E2071" s="23">
        <f t="shared" si="152"/>
        <v>210.80327868852461</v>
      </c>
      <c r="F2071" s="23">
        <f t="shared" si="153"/>
        <v>958.19672131147547</v>
      </c>
      <c r="G2071" s="158" t="s">
        <v>1879</v>
      </c>
      <c r="I2071" s="105"/>
      <c r="J2071" s="104"/>
      <c r="K2071" s="104"/>
      <c r="L2071" s="105"/>
      <c r="M2071" s="104"/>
    </row>
    <row r="2072" spans="1:13" ht="24" x14ac:dyDescent="0.3">
      <c r="A2072" s="157" t="s">
        <v>1896</v>
      </c>
      <c r="B2072" s="18" t="s">
        <v>4589</v>
      </c>
      <c r="C2072" s="159" t="s">
        <v>228</v>
      </c>
      <c r="D2072" s="160">
        <v>380</v>
      </c>
      <c r="E2072" s="23">
        <f t="shared" si="152"/>
        <v>68.524590163934434</v>
      </c>
      <c r="F2072" s="23">
        <f t="shared" si="153"/>
        <v>311.47540983606558</v>
      </c>
      <c r="G2072" s="158" t="s">
        <v>1879</v>
      </c>
      <c r="I2072" s="105"/>
      <c r="J2072" s="104"/>
      <c r="K2072" s="104"/>
      <c r="L2072" s="105"/>
      <c r="M2072" s="104"/>
    </row>
    <row r="2073" spans="1:13" ht="24" x14ac:dyDescent="0.3">
      <c r="A2073" s="157" t="s">
        <v>1897</v>
      </c>
      <c r="B2073" s="18" t="s">
        <v>4590</v>
      </c>
      <c r="C2073" s="159" t="s">
        <v>228</v>
      </c>
      <c r="D2073" s="160">
        <v>369</v>
      </c>
      <c r="E2073" s="23">
        <f t="shared" si="152"/>
        <v>66.54098360655739</v>
      </c>
      <c r="F2073" s="23">
        <f t="shared" si="153"/>
        <v>302.45901639344265</v>
      </c>
      <c r="G2073" s="158" t="s">
        <v>1879</v>
      </c>
      <c r="I2073" s="105"/>
      <c r="J2073" s="104"/>
      <c r="K2073" s="104"/>
      <c r="L2073" s="105"/>
      <c r="M2073" s="104"/>
    </row>
    <row r="2074" spans="1:13" ht="24" x14ac:dyDescent="0.3">
      <c r="A2074" s="157" t="s">
        <v>1898</v>
      </c>
      <c r="B2074" s="3" t="s">
        <v>2561</v>
      </c>
      <c r="C2074" s="159" t="s">
        <v>216</v>
      </c>
      <c r="D2074" s="160">
        <v>1241</v>
      </c>
      <c r="E2074" s="23">
        <f t="shared" si="152"/>
        <v>223.78688524590163</v>
      </c>
      <c r="F2074" s="23">
        <f t="shared" si="153"/>
        <v>1017.2131147540983</v>
      </c>
      <c r="G2074" s="158" t="s">
        <v>1879</v>
      </c>
      <c r="I2074" s="105"/>
      <c r="J2074" s="104"/>
      <c r="K2074" s="104"/>
      <c r="L2074" s="105"/>
      <c r="M2074" s="104"/>
    </row>
    <row r="2075" spans="1:13" ht="24" x14ac:dyDescent="0.3">
      <c r="A2075" s="157" t="s">
        <v>1899</v>
      </c>
      <c r="B2075" s="3" t="s">
        <v>4591</v>
      </c>
      <c r="C2075" s="159" t="s">
        <v>216</v>
      </c>
      <c r="D2075" s="160">
        <v>436</v>
      </c>
      <c r="E2075" s="23">
        <f t="shared" si="152"/>
        <v>78.622950819672141</v>
      </c>
      <c r="F2075" s="23">
        <f t="shared" si="153"/>
        <v>357.3770491803279</v>
      </c>
      <c r="G2075" s="158" t="s">
        <v>1879</v>
      </c>
      <c r="I2075" s="105"/>
      <c r="J2075" s="104"/>
      <c r="K2075" s="104"/>
      <c r="L2075" s="105"/>
      <c r="M2075" s="104"/>
    </row>
    <row r="2076" spans="1:13" ht="24" x14ac:dyDescent="0.3">
      <c r="A2076" s="157" t="s">
        <v>2739</v>
      </c>
      <c r="B2076" s="18" t="s">
        <v>4592</v>
      </c>
      <c r="C2076" s="159" t="s">
        <v>216</v>
      </c>
      <c r="D2076" s="160">
        <v>1415</v>
      </c>
      <c r="E2076" s="23">
        <f t="shared" si="152"/>
        <v>255.16393442622953</v>
      </c>
      <c r="F2076" s="23">
        <f t="shared" si="153"/>
        <v>1159.8360655737706</v>
      </c>
      <c r="G2076" s="158" t="s">
        <v>1879</v>
      </c>
      <c r="I2076" s="105"/>
      <c r="J2076" s="104"/>
      <c r="K2076" s="104"/>
      <c r="L2076" s="105"/>
      <c r="M2076" s="104"/>
    </row>
    <row r="2077" spans="1:13" ht="24" x14ac:dyDescent="0.3">
      <c r="A2077" s="157" t="s">
        <v>2764</v>
      </c>
      <c r="B2077" s="18" t="s">
        <v>4593</v>
      </c>
      <c r="C2077" s="159" t="s">
        <v>228</v>
      </c>
      <c r="D2077" s="160">
        <v>369</v>
      </c>
      <c r="E2077" s="23">
        <f t="shared" si="152"/>
        <v>66.54098360655739</v>
      </c>
      <c r="F2077" s="23">
        <f t="shared" si="153"/>
        <v>302.45901639344265</v>
      </c>
      <c r="G2077" s="158" t="s">
        <v>1879</v>
      </c>
      <c r="I2077" s="105"/>
      <c r="J2077" s="104"/>
      <c r="K2077" s="104"/>
      <c r="L2077" s="105"/>
      <c r="M2077" s="104"/>
    </row>
    <row r="2078" spans="1:13" ht="24" x14ac:dyDescent="0.3">
      <c r="A2078" s="157" t="s">
        <v>2765</v>
      </c>
      <c r="B2078" s="18" t="s">
        <v>4594</v>
      </c>
      <c r="C2078" s="159" t="s">
        <v>228</v>
      </c>
      <c r="D2078" s="160">
        <v>380</v>
      </c>
      <c r="E2078" s="23">
        <f t="shared" si="152"/>
        <v>68.524590163934434</v>
      </c>
      <c r="F2078" s="23">
        <f t="shared" si="153"/>
        <v>311.47540983606558</v>
      </c>
      <c r="G2078" s="158" t="s">
        <v>1879</v>
      </c>
      <c r="I2078" s="105"/>
      <c r="J2078" s="104"/>
      <c r="K2078" s="104"/>
      <c r="L2078" s="105"/>
      <c r="M2078" s="104"/>
    </row>
    <row r="2079" spans="1:13" ht="14.4" x14ac:dyDescent="0.3">
      <c r="A2079" s="20" t="s">
        <v>1900</v>
      </c>
      <c r="B2079" s="251" t="s">
        <v>1901</v>
      </c>
      <c r="C2079" s="240"/>
      <c r="D2079" s="240"/>
      <c r="E2079" s="240"/>
      <c r="F2079" s="240"/>
      <c r="G2079" s="241"/>
      <c r="I2079" s="105"/>
      <c r="J2079" s="104"/>
      <c r="K2079" s="104"/>
      <c r="L2079" s="105"/>
      <c r="M2079" s="104"/>
    </row>
    <row r="2080" spans="1:13" ht="36" x14ac:dyDescent="0.3">
      <c r="A2080" s="157" t="s">
        <v>1902</v>
      </c>
      <c r="B2080" s="3" t="s">
        <v>3092</v>
      </c>
      <c r="C2080" s="159" t="s">
        <v>216</v>
      </c>
      <c r="D2080" s="160">
        <v>733</v>
      </c>
      <c r="E2080" s="23">
        <f>D2080/1.22*0.22</f>
        <v>132.18032786885246</v>
      </c>
      <c r="F2080" s="23">
        <f>D2080/1.22</f>
        <v>600.81967213114751</v>
      </c>
      <c r="G2080" s="158" t="s">
        <v>1879</v>
      </c>
      <c r="I2080" s="105"/>
      <c r="J2080" s="104"/>
      <c r="K2080" s="104"/>
      <c r="L2080" s="105"/>
      <c r="M2080" s="104"/>
    </row>
    <row r="2081" spans="1:13" ht="24" x14ac:dyDescent="0.3">
      <c r="A2081" s="157" t="s">
        <v>1903</v>
      </c>
      <c r="B2081" s="3" t="s">
        <v>4595</v>
      </c>
      <c r="C2081" s="159" t="s">
        <v>216</v>
      </c>
      <c r="D2081" s="160">
        <v>811</v>
      </c>
      <c r="E2081" s="23">
        <f t="shared" ref="E2081:E2104" si="154">D2081/1.22*0.22</f>
        <v>146.24590163934428</v>
      </c>
      <c r="F2081" s="23">
        <f t="shared" ref="F2081:F2104" si="155">D2081/1.22</f>
        <v>664.7540983606558</v>
      </c>
      <c r="G2081" s="158" t="s">
        <v>1879</v>
      </c>
      <c r="I2081" s="105"/>
      <c r="J2081" s="104"/>
      <c r="K2081" s="104"/>
      <c r="L2081" s="105"/>
      <c r="M2081" s="104"/>
    </row>
    <row r="2082" spans="1:13" ht="24" x14ac:dyDescent="0.3">
      <c r="A2082" s="157" t="s">
        <v>1904</v>
      </c>
      <c r="B2082" s="3" t="s">
        <v>4596</v>
      </c>
      <c r="C2082" s="159" t="s">
        <v>329</v>
      </c>
      <c r="D2082" s="160">
        <v>1443</v>
      </c>
      <c r="E2082" s="23">
        <f t="shared" si="154"/>
        <v>260.21311475409834</v>
      </c>
      <c r="F2082" s="23">
        <f t="shared" si="155"/>
        <v>1182.7868852459017</v>
      </c>
      <c r="G2082" s="158" t="s">
        <v>1879</v>
      </c>
      <c r="I2082" s="105"/>
      <c r="J2082" s="104"/>
      <c r="K2082" s="104"/>
      <c r="L2082" s="105"/>
      <c r="M2082" s="104"/>
    </row>
    <row r="2083" spans="1:13" x14ac:dyDescent="0.3">
      <c r="A2083" s="157" t="s">
        <v>1905</v>
      </c>
      <c r="B2083" s="3" t="s">
        <v>4597</v>
      </c>
      <c r="C2083" s="159" t="s">
        <v>216</v>
      </c>
      <c r="D2083" s="160">
        <v>2192</v>
      </c>
      <c r="E2083" s="23">
        <f t="shared" si="154"/>
        <v>395.27868852459017</v>
      </c>
      <c r="F2083" s="23">
        <f t="shared" si="155"/>
        <v>1796.7213114754099</v>
      </c>
      <c r="G2083" s="158" t="s">
        <v>1879</v>
      </c>
      <c r="I2083" s="105"/>
      <c r="J2083" s="104"/>
      <c r="K2083" s="104"/>
      <c r="L2083" s="105"/>
      <c r="M2083" s="104"/>
    </row>
    <row r="2084" spans="1:13" ht="36" x14ac:dyDescent="0.3">
      <c r="A2084" s="157" t="s">
        <v>1906</v>
      </c>
      <c r="B2084" s="3" t="s">
        <v>4598</v>
      </c>
      <c r="C2084" s="159" t="s">
        <v>216</v>
      </c>
      <c r="D2084" s="160">
        <v>2100</v>
      </c>
      <c r="E2084" s="23">
        <v>378.68852459016392</v>
      </c>
      <c r="F2084" s="23">
        <v>1721.311475409836</v>
      </c>
      <c r="G2084" s="158" t="s">
        <v>1879</v>
      </c>
      <c r="I2084" s="105"/>
      <c r="J2084" s="104"/>
      <c r="K2084" s="104"/>
      <c r="L2084" s="105"/>
      <c r="M2084" s="104"/>
    </row>
    <row r="2085" spans="1:13" ht="24" x14ac:dyDescent="0.3">
      <c r="A2085" s="157" t="s">
        <v>1907</v>
      </c>
      <c r="B2085" s="3" t="s">
        <v>4599</v>
      </c>
      <c r="C2085" s="159" t="s">
        <v>216</v>
      </c>
      <c r="D2085" s="160">
        <v>2360</v>
      </c>
      <c r="E2085" s="23">
        <f t="shared" si="154"/>
        <v>425.57377049180326</v>
      </c>
      <c r="F2085" s="23">
        <f t="shared" si="155"/>
        <v>1934.4262295081967</v>
      </c>
      <c r="G2085" s="158" t="s">
        <v>1879</v>
      </c>
      <c r="I2085" s="105"/>
      <c r="J2085" s="104"/>
      <c r="K2085" s="104"/>
      <c r="L2085" s="105"/>
      <c r="M2085" s="104"/>
    </row>
    <row r="2086" spans="1:13" ht="24" x14ac:dyDescent="0.3">
      <c r="A2086" s="157" t="s">
        <v>1908</v>
      </c>
      <c r="B2086" s="3" t="s">
        <v>4600</v>
      </c>
      <c r="C2086" s="159" t="s">
        <v>216</v>
      </c>
      <c r="D2086" s="160">
        <v>1420</v>
      </c>
      <c r="E2086" s="23">
        <f t="shared" si="154"/>
        <v>256.06557377049182</v>
      </c>
      <c r="F2086" s="23">
        <f t="shared" si="155"/>
        <v>1163.9344262295083</v>
      </c>
      <c r="G2086" s="158" t="s">
        <v>1879</v>
      </c>
      <c r="I2086" s="105"/>
      <c r="J2086" s="104"/>
      <c r="K2086" s="104"/>
      <c r="L2086" s="105"/>
      <c r="M2086" s="104"/>
    </row>
    <row r="2087" spans="1:13" ht="24" x14ac:dyDescent="0.3">
      <c r="A2087" s="157" t="s">
        <v>1909</v>
      </c>
      <c r="B2087" s="3" t="s">
        <v>4601</v>
      </c>
      <c r="C2087" s="159" t="s">
        <v>228</v>
      </c>
      <c r="D2087" s="160">
        <v>3534</v>
      </c>
      <c r="E2087" s="23">
        <f t="shared" si="154"/>
        <v>637.27868852459017</v>
      </c>
      <c r="F2087" s="23">
        <f t="shared" si="155"/>
        <v>2896.7213114754099</v>
      </c>
      <c r="G2087" s="158" t="s">
        <v>1879</v>
      </c>
      <c r="I2087" s="105"/>
      <c r="J2087" s="104"/>
      <c r="K2087" s="104"/>
      <c r="L2087" s="105"/>
      <c r="M2087" s="104"/>
    </row>
    <row r="2088" spans="1:13" ht="24" x14ac:dyDescent="0.3">
      <c r="A2088" s="157" t="s">
        <v>1910</v>
      </c>
      <c r="B2088" s="3" t="s">
        <v>4602</v>
      </c>
      <c r="C2088" s="159" t="s">
        <v>216</v>
      </c>
      <c r="D2088" s="160">
        <v>1387</v>
      </c>
      <c r="E2088" s="23">
        <f t="shared" si="154"/>
        <v>250.11475409836066</v>
      </c>
      <c r="F2088" s="23">
        <f t="shared" si="155"/>
        <v>1136.8852459016393</v>
      </c>
      <c r="G2088" s="158" t="s">
        <v>1879</v>
      </c>
      <c r="I2088" s="105"/>
      <c r="J2088" s="104"/>
      <c r="K2088" s="104"/>
      <c r="L2088" s="105"/>
      <c r="M2088" s="104"/>
    </row>
    <row r="2089" spans="1:13" x14ac:dyDescent="0.3">
      <c r="A2089" s="157" t="s">
        <v>1911</v>
      </c>
      <c r="B2089" s="3" t="s">
        <v>4603</v>
      </c>
      <c r="C2089" s="159" t="s">
        <v>216</v>
      </c>
      <c r="D2089" s="160">
        <v>1050</v>
      </c>
      <c r="E2089" s="23">
        <v>189.34426229508196</v>
      </c>
      <c r="F2089" s="23">
        <v>860.65573770491801</v>
      </c>
      <c r="G2089" s="159" t="s">
        <v>1879</v>
      </c>
      <c r="I2089" s="105"/>
      <c r="J2089" s="104"/>
      <c r="K2089" s="104"/>
      <c r="L2089" s="105"/>
      <c r="M2089" s="104"/>
    </row>
    <row r="2090" spans="1:13" ht="48" x14ac:dyDescent="0.3">
      <c r="A2090" s="157" t="s">
        <v>1912</v>
      </c>
      <c r="B2090" s="3" t="s">
        <v>4604</v>
      </c>
      <c r="C2090" s="159" t="s">
        <v>228</v>
      </c>
      <c r="D2090" s="160">
        <v>1812</v>
      </c>
      <c r="E2090" s="23">
        <f t="shared" si="154"/>
        <v>326.75409836065575</v>
      </c>
      <c r="F2090" s="23">
        <f t="shared" si="155"/>
        <v>1485.2459016393443</v>
      </c>
      <c r="G2090" s="159" t="s">
        <v>1879</v>
      </c>
      <c r="I2090" s="105"/>
      <c r="J2090" s="104"/>
      <c r="K2090" s="104"/>
      <c r="L2090" s="105"/>
      <c r="M2090" s="104"/>
    </row>
    <row r="2091" spans="1:13" ht="24" x14ac:dyDescent="0.3">
      <c r="A2091" s="157" t="s">
        <v>1913</v>
      </c>
      <c r="B2091" s="3" t="s">
        <v>4605</v>
      </c>
      <c r="C2091" s="159" t="s">
        <v>216</v>
      </c>
      <c r="D2091" s="160">
        <v>811</v>
      </c>
      <c r="E2091" s="23">
        <f t="shared" si="154"/>
        <v>146.24590163934428</v>
      </c>
      <c r="F2091" s="23">
        <f t="shared" si="155"/>
        <v>664.7540983606558</v>
      </c>
      <c r="G2091" s="159" t="s">
        <v>1879</v>
      </c>
      <c r="I2091" s="105"/>
      <c r="J2091" s="104"/>
      <c r="K2091" s="104"/>
      <c r="L2091" s="105"/>
      <c r="M2091" s="104"/>
    </row>
    <row r="2092" spans="1:13" ht="24" x14ac:dyDescent="0.3">
      <c r="A2092" s="157" t="s">
        <v>1914</v>
      </c>
      <c r="B2092" s="3" t="s">
        <v>4606</v>
      </c>
      <c r="C2092" s="159" t="s">
        <v>216</v>
      </c>
      <c r="D2092" s="160">
        <v>906</v>
      </c>
      <c r="E2092" s="23">
        <f t="shared" si="154"/>
        <v>163.37704918032787</v>
      </c>
      <c r="F2092" s="23">
        <f t="shared" si="155"/>
        <v>742.62295081967216</v>
      </c>
      <c r="G2092" s="159" t="s">
        <v>1879</v>
      </c>
      <c r="I2092" s="105"/>
      <c r="J2092" s="104"/>
      <c r="K2092" s="104"/>
      <c r="L2092" s="105"/>
      <c r="M2092" s="104"/>
    </row>
    <row r="2093" spans="1:13" ht="36" x14ac:dyDescent="0.3">
      <c r="A2093" s="157" t="s">
        <v>1915</v>
      </c>
      <c r="B2093" s="3" t="s">
        <v>4607</v>
      </c>
      <c r="C2093" s="159" t="s">
        <v>228</v>
      </c>
      <c r="D2093" s="160">
        <v>1812</v>
      </c>
      <c r="E2093" s="23">
        <f t="shared" si="154"/>
        <v>326.75409836065575</v>
      </c>
      <c r="F2093" s="23">
        <f t="shared" si="155"/>
        <v>1485.2459016393443</v>
      </c>
      <c r="G2093" s="159" t="s">
        <v>1879</v>
      </c>
      <c r="I2093" s="105"/>
      <c r="J2093" s="104"/>
      <c r="K2093" s="104"/>
      <c r="L2093" s="105"/>
      <c r="M2093" s="104"/>
    </row>
    <row r="2094" spans="1:13" ht="36" x14ac:dyDescent="0.3">
      <c r="A2094" s="157" t="s">
        <v>1916</v>
      </c>
      <c r="B2094" s="3" t="s">
        <v>4608</v>
      </c>
      <c r="C2094" s="159" t="s">
        <v>228</v>
      </c>
      <c r="D2094" s="160">
        <v>1812</v>
      </c>
      <c r="E2094" s="23">
        <f t="shared" si="154"/>
        <v>326.75409836065575</v>
      </c>
      <c r="F2094" s="23">
        <f t="shared" si="155"/>
        <v>1485.2459016393443</v>
      </c>
      <c r="G2094" s="159" t="s">
        <v>1879</v>
      </c>
      <c r="I2094" s="105"/>
      <c r="J2094" s="104"/>
      <c r="K2094" s="104"/>
      <c r="L2094" s="105"/>
      <c r="M2094" s="104"/>
    </row>
    <row r="2095" spans="1:13" ht="22.8" x14ac:dyDescent="0.3">
      <c r="A2095" s="72" t="s">
        <v>1917</v>
      </c>
      <c r="B2095" s="163" t="s">
        <v>4609</v>
      </c>
      <c r="C2095" s="30" t="s">
        <v>216</v>
      </c>
      <c r="D2095" s="31">
        <v>733</v>
      </c>
      <c r="E2095" s="44">
        <f t="shared" si="154"/>
        <v>132.18032786885246</v>
      </c>
      <c r="F2095" s="44">
        <f t="shared" si="155"/>
        <v>600.81967213114751</v>
      </c>
      <c r="G2095" s="73" t="s">
        <v>1879</v>
      </c>
      <c r="I2095" s="105"/>
      <c r="J2095" s="104"/>
      <c r="K2095" s="104"/>
      <c r="L2095" s="105"/>
      <c r="M2095" s="104"/>
    </row>
    <row r="2096" spans="1:13" ht="22.8" x14ac:dyDescent="0.3">
      <c r="A2096" s="47" t="s">
        <v>1918</v>
      </c>
      <c r="B2096" s="164" t="s">
        <v>4610</v>
      </c>
      <c r="C2096" s="42" t="s">
        <v>228</v>
      </c>
      <c r="D2096" s="43">
        <v>2293</v>
      </c>
      <c r="E2096" s="44">
        <f t="shared" si="154"/>
        <v>413.49180327868856</v>
      </c>
      <c r="F2096" s="44">
        <f t="shared" si="155"/>
        <v>1879.5081967213116</v>
      </c>
      <c r="G2096" s="48" t="s">
        <v>1919</v>
      </c>
      <c r="I2096" s="105"/>
      <c r="J2096" s="104"/>
      <c r="K2096" s="104"/>
      <c r="L2096" s="105"/>
      <c r="M2096" s="104"/>
    </row>
    <row r="2097" spans="1:13" x14ac:dyDescent="0.3">
      <c r="A2097" s="157" t="s">
        <v>1920</v>
      </c>
      <c r="B2097" s="3" t="s">
        <v>4611</v>
      </c>
      <c r="C2097" s="159" t="s">
        <v>216</v>
      </c>
      <c r="D2097" s="160">
        <v>1628</v>
      </c>
      <c r="E2097" s="23">
        <f t="shared" si="154"/>
        <v>293.57377049180326</v>
      </c>
      <c r="F2097" s="23">
        <f t="shared" si="155"/>
        <v>1334.4262295081967</v>
      </c>
      <c r="G2097" s="158" t="s">
        <v>1919</v>
      </c>
      <c r="I2097" s="105"/>
      <c r="J2097" s="104"/>
      <c r="K2097" s="104"/>
      <c r="L2097" s="105"/>
      <c r="M2097" s="104"/>
    </row>
    <row r="2098" spans="1:13" ht="24" x14ac:dyDescent="0.3">
      <c r="A2098" s="157" t="s">
        <v>2370</v>
      </c>
      <c r="B2098" s="3" t="s">
        <v>4612</v>
      </c>
      <c r="C2098" s="159" t="s">
        <v>216</v>
      </c>
      <c r="D2098" s="160">
        <v>1918</v>
      </c>
      <c r="E2098" s="23">
        <f t="shared" si="154"/>
        <v>345.86885245901641</v>
      </c>
      <c r="F2098" s="23">
        <f t="shared" si="155"/>
        <v>1572.1311475409836</v>
      </c>
      <c r="G2098" s="158" t="s">
        <v>1919</v>
      </c>
      <c r="I2098" s="105"/>
      <c r="J2098" s="104"/>
      <c r="K2098" s="104"/>
      <c r="L2098" s="105"/>
      <c r="M2098" s="104"/>
    </row>
    <row r="2099" spans="1:13" s="169" customFormat="1" ht="24" x14ac:dyDescent="0.3">
      <c r="A2099" s="157" t="s">
        <v>2617</v>
      </c>
      <c r="B2099" s="3" t="s">
        <v>4692</v>
      </c>
      <c r="C2099" s="159" t="s">
        <v>216</v>
      </c>
      <c r="D2099" s="160">
        <v>5547</v>
      </c>
      <c r="E2099" s="23">
        <f t="shared" si="154"/>
        <v>1000.2786885245901</v>
      </c>
      <c r="F2099" s="23">
        <f t="shared" si="155"/>
        <v>4546.7213114754095</v>
      </c>
      <c r="G2099" s="158" t="s">
        <v>1919</v>
      </c>
      <c r="I2099" s="170"/>
      <c r="J2099" s="171"/>
      <c r="K2099" s="171"/>
      <c r="L2099" s="170"/>
      <c r="M2099" s="171"/>
    </row>
    <row r="2100" spans="1:13" x14ac:dyDescent="0.3">
      <c r="A2100" s="157" t="s">
        <v>2734</v>
      </c>
      <c r="B2100" s="3" t="s">
        <v>4613</v>
      </c>
      <c r="C2100" s="159" t="s">
        <v>216</v>
      </c>
      <c r="D2100" s="160">
        <v>1286</v>
      </c>
      <c r="E2100" s="23">
        <f t="shared" si="154"/>
        <v>231.90163934426229</v>
      </c>
      <c r="F2100" s="23">
        <f t="shared" si="155"/>
        <v>1054.0983606557377</v>
      </c>
      <c r="G2100" s="158" t="s">
        <v>1919</v>
      </c>
      <c r="I2100" s="105"/>
      <c r="J2100" s="104"/>
      <c r="K2100" s="104"/>
      <c r="L2100" s="105"/>
      <c r="M2100" s="104"/>
    </row>
    <row r="2101" spans="1:13" ht="24" x14ac:dyDescent="0.3">
      <c r="A2101" s="157" t="s">
        <v>2771</v>
      </c>
      <c r="B2101" s="3" t="s">
        <v>4614</v>
      </c>
      <c r="C2101" s="159" t="s">
        <v>216</v>
      </c>
      <c r="D2101" s="160">
        <v>5855</v>
      </c>
      <c r="E2101" s="23">
        <f t="shared" si="154"/>
        <v>1055.8196721311474</v>
      </c>
      <c r="F2101" s="23">
        <f t="shared" si="155"/>
        <v>4799.1803278688521</v>
      </c>
      <c r="G2101" s="158" t="s">
        <v>1919</v>
      </c>
      <c r="I2101" s="105"/>
      <c r="J2101" s="104"/>
      <c r="K2101" s="104"/>
      <c r="L2101" s="105"/>
      <c r="M2101" s="104"/>
    </row>
    <row r="2102" spans="1:13" x14ac:dyDescent="0.3">
      <c r="A2102" s="157" t="s">
        <v>2879</v>
      </c>
      <c r="B2102" s="3" t="s">
        <v>4615</v>
      </c>
      <c r="C2102" s="159" t="s">
        <v>216</v>
      </c>
      <c r="D2102" s="160">
        <v>1219</v>
      </c>
      <c r="E2102" s="23">
        <f t="shared" si="154"/>
        <v>219.81967213114754</v>
      </c>
      <c r="F2102" s="23">
        <f t="shared" si="155"/>
        <v>999.18032786885249</v>
      </c>
      <c r="G2102" s="158" t="s">
        <v>1919</v>
      </c>
      <c r="I2102" s="105"/>
      <c r="J2102" s="104"/>
      <c r="K2102" s="104"/>
      <c r="L2102" s="105"/>
      <c r="M2102" s="104"/>
    </row>
    <row r="2103" spans="1:13" ht="24" x14ac:dyDescent="0.3">
      <c r="A2103" s="157" t="s">
        <v>2961</v>
      </c>
      <c r="B2103" s="162" t="s">
        <v>4616</v>
      </c>
      <c r="C2103" s="159" t="s">
        <v>216</v>
      </c>
      <c r="D2103" s="160">
        <v>1548</v>
      </c>
      <c r="E2103" s="23">
        <f t="shared" si="154"/>
        <v>279.14754098360652</v>
      </c>
      <c r="F2103" s="23">
        <f t="shared" si="155"/>
        <v>1268.8524590163934</v>
      </c>
      <c r="G2103" s="158" t="s">
        <v>1919</v>
      </c>
      <c r="I2103" s="105"/>
      <c r="J2103" s="104"/>
      <c r="K2103" s="104"/>
      <c r="L2103" s="105"/>
      <c r="M2103" s="104"/>
    </row>
    <row r="2104" spans="1:13" ht="22.95" customHeight="1" x14ac:dyDescent="0.3">
      <c r="A2104" s="157" t="s">
        <v>2962</v>
      </c>
      <c r="B2104" s="162" t="s">
        <v>4617</v>
      </c>
      <c r="C2104" s="159" t="s">
        <v>216</v>
      </c>
      <c r="D2104" s="160">
        <v>1674</v>
      </c>
      <c r="E2104" s="23">
        <f t="shared" si="154"/>
        <v>301.86885245901641</v>
      </c>
      <c r="F2104" s="23">
        <f t="shared" si="155"/>
        <v>1372.1311475409836</v>
      </c>
      <c r="G2104" s="158" t="s">
        <v>1919</v>
      </c>
      <c r="I2104" s="105"/>
      <c r="J2104" s="104"/>
      <c r="K2104" s="104"/>
      <c r="L2104" s="105"/>
      <c r="M2104" s="104"/>
    </row>
    <row r="2105" spans="1:13" s="57" customFormat="1" ht="14.4" x14ac:dyDescent="0.3">
      <c r="A2105" s="20" t="s">
        <v>1921</v>
      </c>
      <c r="B2105" s="251" t="s">
        <v>1835</v>
      </c>
      <c r="C2105" s="240"/>
      <c r="D2105" s="240"/>
      <c r="E2105" s="240"/>
      <c r="F2105" s="240"/>
      <c r="G2105" s="241"/>
      <c r="H2105" s="2"/>
      <c r="I2105" s="105"/>
      <c r="J2105" s="104"/>
      <c r="K2105" s="106"/>
      <c r="L2105" s="121"/>
      <c r="M2105" s="104"/>
    </row>
    <row r="2106" spans="1:13" ht="24" x14ac:dyDescent="0.3">
      <c r="A2106" s="157" t="s">
        <v>1922</v>
      </c>
      <c r="B2106" s="3" t="s">
        <v>3093</v>
      </c>
      <c r="C2106" s="159" t="s">
        <v>216</v>
      </c>
      <c r="D2106" s="160">
        <v>1208</v>
      </c>
      <c r="E2106" s="23">
        <f>D2106/1.22*0.22</f>
        <v>217.8360655737705</v>
      </c>
      <c r="F2106" s="23">
        <f>D2106/1.22</f>
        <v>990.1639344262295</v>
      </c>
      <c r="G2106" s="158" t="s">
        <v>1879</v>
      </c>
      <c r="I2106" s="105"/>
      <c r="J2106" s="104"/>
      <c r="K2106" s="104"/>
      <c r="L2106" s="105"/>
      <c r="M2106" s="104"/>
    </row>
    <row r="2107" spans="1:13" ht="22.8" x14ac:dyDescent="0.3">
      <c r="A2107" s="72" t="s">
        <v>1923</v>
      </c>
      <c r="B2107" s="163" t="s">
        <v>4618</v>
      </c>
      <c r="C2107" s="30" t="s">
        <v>1924</v>
      </c>
      <c r="D2107" s="31">
        <v>7895</v>
      </c>
      <c r="E2107" s="44">
        <f>D2107/1.22*0.22</f>
        <v>1423.688524590164</v>
      </c>
      <c r="F2107" s="44">
        <f>D2107/1.22</f>
        <v>6471.311475409836</v>
      </c>
      <c r="G2107" s="73" t="s">
        <v>1879</v>
      </c>
      <c r="I2107" s="105"/>
      <c r="J2107" s="104"/>
      <c r="K2107" s="104"/>
      <c r="L2107" s="105"/>
      <c r="M2107" s="104"/>
    </row>
    <row r="2108" spans="1:13" ht="14.4" x14ac:dyDescent="0.3">
      <c r="A2108" s="20" t="s">
        <v>1928</v>
      </c>
      <c r="B2108" s="251" t="s">
        <v>3747</v>
      </c>
      <c r="C2108" s="240"/>
      <c r="D2108" s="240"/>
      <c r="E2108" s="240"/>
      <c r="F2108" s="240"/>
      <c r="G2108" s="241"/>
      <c r="I2108" s="105"/>
      <c r="J2108" s="104"/>
      <c r="K2108" s="104"/>
      <c r="L2108" s="105"/>
      <c r="M2108" s="104"/>
    </row>
    <row r="2109" spans="1:13" ht="36" x14ac:dyDescent="0.3">
      <c r="A2109" s="157" t="s">
        <v>1929</v>
      </c>
      <c r="B2109" s="3" t="s">
        <v>3748</v>
      </c>
      <c r="C2109" s="159" t="s">
        <v>329</v>
      </c>
      <c r="D2109" s="160">
        <v>3719</v>
      </c>
      <c r="E2109" s="23">
        <f>D2109/1.22*0.22</f>
        <v>670.63934426229514</v>
      </c>
      <c r="F2109" s="23">
        <f>D2109/1.22</f>
        <v>3048.3606557377052</v>
      </c>
      <c r="G2109" s="158" t="s">
        <v>1879</v>
      </c>
      <c r="I2109" s="105"/>
      <c r="J2109" s="104"/>
      <c r="K2109" s="104"/>
      <c r="L2109" s="105"/>
      <c r="M2109" s="104"/>
    </row>
    <row r="2110" spans="1:13" ht="14.4" x14ac:dyDescent="0.3">
      <c r="A2110" s="20" t="s">
        <v>1930</v>
      </c>
      <c r="B2110" s="251" t="s">
        <v>1846</v>
      </c>
      <c r="C2110" s="240"/>
      <c r="D2110" s="240"/>
      <c r="E2110" s="240"/>
      <c r="F2110" s="240"/>
      <c r="G2110" s="241"/>
      <c r="I2110" s="105"/>
      <c r="J2110" s="104"/>
      <c r="K2110" s="104"/>
      <c r="L2110" s="105"/>
      <c r="M2110" s="104"/>
    </row>
    <row r="2111" spans="1:13" x14ac:dyDescent="0.3">
      <c r="A2111" s="157" t="s">
        <v>1931</v>
      </c>
      <c r="B2111" s="3" t="s">
        <v>4551</v>
      </c>
      <c r="C2111" s="159" t="s">
        <v>216</v>
      </c>
      <c r="D2111" s="160">
        <v>2628</v>
      </c>
      <c r="E2111" s="161">
        <f>D2111/1.22*0.22</f>
        <v>473.90163934426232</v>
      </c>
      <c r="F2111" s="161">
        <f>D2111/1.22</f>
        <v>2154.0983606557379</v>
      </c>
      <c r="G2111" s="158" t="s">
        <v>1879</v>
      </c>
      <c r="I2111" s="105"/>
      <c r="J2111" s="104"/>
      <c r="K2111" s="104"/>
      <c r="L2111" s="105"/>
      <c r="M2111" s="104"/>
    </row>
    <row r="2112" spans="1:13" ht="14.4" x14ac:dyDescent="0.3">
      <c r="A2112" s="20" t="s">
        <v>1932</v>
      </c>
      <c r="B2112" s="251" t="s">
        <v>1933</v>
      </c>
      <c r="C2112" s="240"/>
      <c r="D2112" s="240"/>
      <c r="E2112" s="240"/>
      <c r="F2112" s="240"/>
      <c r="G2112" s="241"/>
      <c r="I2112" s="105"/>
      <c r="J2112" s="104"/>
      <c r="K2112" s="104"/>
      <c r="L2112" s="105"/>
      <c r="M2112" s="104"/>
    </row>
    <row r="2113" spans="1:13" ht="24" x14ac:dyDescent="0.3">
      <c r="A2113" s="157" t="s">
        <v>1934</v>
      </c>
      <c r="B2113" s="3" t="s">
        <v>4619</v>
      </c>
      <c r="C2113" s="159" t="s">
        <v>329</v>
      </c>
      <c r="D2113" s="160">
        <v>1823</v>
      </c>
      <c r="E2113" s="161">
        <f>D2113/1.22*0.22</f>
        <v>328.73770491803282</v>
      </c>
      <c r="F2113" s="161">
        <f>D2113/1.22</f>
        <v>1494.2622950819673</v>
      </c>
      <c r="G2113" s="158" t="s">
        <v>1879</v>
      </c>
      <c r="I2113" s="105"/>
      <c r="J2113" s="104"/>
      <c r="K2113" s="104"/>
      <c r="L2113" s="105"/>
      <c r="M2113" s="104"/>
    </row>
    <row r="2114" spans="1:13" ht="14.4" x14ac:dyDescent="0.3">
      <c r="A2114" s="20" t="s">
        <v>1935</v>
      </c>
      <c r="B2114" s="251" t="s">
        <v>1936</v>
      </c>
      <c r="C2114" s="240"/>
      <c r="D2114" s="240"/>
      <c r="E2114" s="240"/>
      <c r="F2114" s="240"/>
      <c r="G2114" s="241"/>
      <c r="I2114" s="105"/>
      <c r="J2114" s="104"/>
      <c r="K2114" s="104"/>
      <c r="L2114" s="105"/>
      <c r="M2114" s="104"/>
    </row>
    <row r="2115" spans="1:13" x14ac:dyDescent="0.3">
      <c r="A2115" s="157" t="s">
        <v>1937</v>
      </c>
      <c r="B2115" s="3" t="s">
        <v>1936</v>
      </c>
      <c r="C2115" s="159" t="s">
        <v>329</v>
      </c>
      <c r="D2115" s="160">
        <v>1443</v>
      </c>
      <c r="E2115" s="23">
        <f>D2115/1.22*0.22</f>
        <v>260.21311475409834</v>
      </c>
      <c r="F2115" s="23">
        <f>D2115/1.22</f>
        <v>1182.7868852459017</v>
      </c>
      <c r="G2115" s="158" t="s">
        <v>1879</v>
      </c>
      <c r="I2115" s="105"/>
      <c r="J2115" s="104"/>
      <c r="K2115" s="104"/>
      <c r="L2115" s="105"/>
      <c r="M2115" s="104"/>
    </row>
    <row r="2116" spans="1:13" ht="14.4" x14ac:dyDescent="0.3">
      <c r="A2116" s="20" t="s">
        <v>1938</v>
      </c>
      <c r="B2116" s="251" t="s">
        <v>1939</v>
      </c>
      <c r="C2116" s="240"/>
      <c r="D2116" s="240"/>
      <c r="E2116" s="240"/>
      <c r="F2116" s="240"/>
      <c r="G2116" s="241"/>
      <c r="I2116" s="105"/>
      <c r="J2116" s="104"/>
      <c r="K2116" s="104"/>
      <c r="L2116" s="105"/>
      <c r="M2116" s="104"/>
    </row>
    <row r="2117" spans="1:13" ht="24" x14ac:dyDescent="0.3">
      <c r="A2117" s="157" t="s">
        <v>1940</v>
      </c>
      <c r="B2117" s="3" t="s">
        <v>1941</v>
      </c>
      <c r="C2117" s="159" t="s">
        <v>329</v>
      </c>
      <c r="D2117" s="160">
        <v>201</v>
      </c>
      <c r="E2117" s="23">
        <f>D2117/1.22*0.2</f>
        <v>32.950819672131153</v>
      </c>
      <c r="F2117" s="23">
        <f>D2117/1.22</f>
        <v>164.75409836065575</v>
      </c>
      <c r="G2117" s="158"/>
      <c r="I2117" s="105"/>
      <c r="J2117" s="104"/>
      <c r="K2117" s="104"/>
      <c r="L2117" s="105"/>
      <c r="M2117" s="104"/>
    </row>
    <row r="2118" spans="1:13" ht="14.4" x14ac:dyDescent="0.3">
      <c r="A2118" s="20" t="s">
        <v>1942</v>
      </c>
      <c r="B2118" s="251" t="s">
        <v>1943</v>
      </c>
      <c r="C2118" s="240"/>
      <c r="D2118" s="240"/>
      <c r="E2118" s="240"/>
      <c r="F2118" s="240"/>
      <c r="G2118" s="241"/>
      <c r="I2118" s="105"/>
      <c r="J2118" s="104"/>
      <c r="K2118" s="104"/>
      <c r="L2118" s="105"/>
      <c r="M2118" s="104"/>
    </row>
    <row r="2119" spans="1:13" ht="14.4" x14ac:dyDescent="0.3">
      <c r="A2119" s="20" t="s">
        <v>1944</v>
      </c>
      <c r="B2119" s="251" t="s">
        <v>1943</v>
      </c>
      <c r="C2119" s="240"/>
      <c r="D2119" s="240"/>
      <c r="E2119" s="240"/>
      <c r="F2119" s="240"/>
      <c r="G2119" s="241"/>
      <c r="I2119" s="105"/>
      <c r="J2119" s="104"/>
      <c r="K2119" s="104"/>
      <c r="L2119" s="105"/>
      <c r="M2119" s="104"/>
    </row>
    <row r="2120" spans="1:13" x14ac:dyDescent="0.3">
      <c r="A2120" s="157" t="s">
        <v>1945</v>
      </c>
      <c r="B2120" s="3" t="s">
        <v>4620</v>
      </c>
      <c r="C2120" s="159" t="s">
        <v>1946</v>
      </c>
      <c r="D2120" s="33">
        <v>946</v>
      </c>
      <c r="E2120" s="23">
        <f>D2120/1.22*0.22</f>
        <v>170.59016393442624</v>
      </c>
      <c r="F2120" s="23">
        <f>D2120/1.22</f>
        <v>775.40983606557381</v>
      </c>
      <c r="G2120" s="144" t="s">
        <v>3048</v>
      </c>
      <c r="I2120" s="105"/>
      <c r="J2120" s="104"/>
      <c r="K2120" s="104"/>
      <c r="L2120" s="105"/>
      <c r="M2120" s="104"/>
    </row>
    <row r="2121" spans="1:13" x14ac:dyDescent="0.3">
      <c r="A2121" s="157" t="s">
        <v>1947</v>
      </c>
      <c r="B2121" s="3" t="s">
        <v>4621</v>
      </c>
      <c r="C2121" s="159" t="s">
        <v>216</v>
      </c>
      <c r="D2121" s="33">
        <v>123</v>
      </c>
      <c r="E2121" s="23">
        <f t="shared" ref="E2121:E2142" si="156">D2121/1.22*0.22</f>
        <v>22.180327868852459</v>
      </c>
      <c r="F2121" s="23">
        <f t="shared" ref="F2121:F2142" si="157">D2121/1.22</f>
        <v>100.81967213114754</v>
      </c>
      <c r="G2121" s="144" t="s">
        <v>3048</v>
      </c>
      <c r="I2121" s="105"/>
      <c r="J2121" s="104"/>
      <c r="K2121" s="104"/>
      <c r="L2121" s="105"/>
      <c r="M2121" s="104"/>
    </row>
    <row r="2122" spans="1:13" ht="23.25" customHeight="1" x14ac:dyDescent="0.3">
      <c r="A2122" s="157" t="s">
        <v>1948</v>
      </c>
      <c r="B2122" s="3" t="s">
        <v>4622</v>
      </c>
      <c r="C2122" s="159" t="s">
        <v>216</v>
      </c>
      <c r="D2122" s="33">
        <v>369</v>
      </c>
      <c r="E2122" s="23">
        <f t="shared" si="156"/>
        <v>66.54098360655739</v>
      </c>
      <c r="F2122" s="23">
        <f t="shared" si="157"/>
        <v>302.45901639344265</v>
      </c>
      <c r="G2122" s="144" t="s">
        <v>3048</v>
      </c>
      <c r="I2122" s="105"/>
      <c r="J2122" s="104"/>
      <c r="K2122" s="104"/>
      <c r="L2122" s="105"/>
      <c r="M2122" s="104"/>
    </row>
    <row r="2123" spans="1:13" ht="24" x14ac:dyDescent="0.3">
      <c r="A2123" s="157" t="s">
        <v>1949</v>
      </c>
      <c r="B2123" s="3" t="s">
        <v>4623</v>
      </c>
      <c r="C2123" s="159" t="s">
        <v>1926</v>
      </c>
      <c r="D2123" s="33">
        <v>1458</v>
      </c>
      <c r="E2123" s="23">
        <f t="shared" si="156"/>
        <v>262.91803278688525</v>
      </c>
      <c r="F2123" s="23">
        <f t="shared" si="157"/>
        <v>1195.0819672131147</v>
      </c>
      <c r="G2123" s="144" t="s">
        <v>3048</v>
      </c>
      <c r="I2123" s="105"/>
      <c r="J2123" s="104"/>
      <c r="K2123" s="104"/>
      <c r="L2123" s="105"/>
      <c r="M2123" s="104"/>
    </row>
    <row r="2124" spans="1:13" ht="24" x14ac:dyDescent="0.3">
      <c r="A2124" s="157" t="s">
        <v>1950</v>
      </c>
      <c r="B2124" s="3" t="s">
        <v>4624</v>
      </c>
      <c r="C2124" s="159" t="s">
        <v>1926</v>
      </c>
      <c r="D2124" s="138">
        <v>2311.9</v>
      </c>
      <c r="E2124" s="23">
        <f t="shared" si="156"/>
        <v>416.90000000000003</v>
      </c>
      <c r="F2124" s="23">
        <f t="shared" si="157"/>
        <v>1895.0000000000002</v>
      </c>
      <c r="G2124" s="144" t="s">
        <v>3048</v>
      </c>
      <c r="I2124" s="105"/>
      <c r="J2124" s="104"/>
      <c r="K2124" s="104"/>
      <c r="L2124" s="105"/>
      <c r="M2124" s="104"/>
    </row>
    <row r="2125" spans="1:13" ht="24" x14ac:dyDescent="0.3">
      <c r="A2125" s="157" t="s">
        <v>1951</v>
      </c>
      <c r="B2125" s="3" t="s">
        <v>4625</v>
      </c>
      <c r="C2125" s="159" t="s">
        <v>1926</v>
      </c>
      <c r="D2125" s="138">
        <v>2311.9</v>
      </c>
      <c r="E2125" s="23">
        <f t="shared" si="156"/>
        <v>416.90000000000003</v>
      </c>
      <c r="F2125" s="23">
        <f t="shared" si="157"/>
        <v>1895.0000000000002</v>
      </c>
      <c r="G2125" s="144" t="s">
        <v>3048</v>
      </c>
      <c r="I2125" s="105"/>
      <c r="J2125" s="104"/>
      <c r="K2125" s="104"/>
      <c r="L2125" s="105"/>
      <c r="M2125" s="104"/>
    </row>
    <row r="2126" spans="1:13" ht="24" x14ac:dyDescent="0.3">
      <c r="A2126" s="157" t="s">
        <v>1952</v>
      </c>
      <c r="B2126" s="3" t="s">
        <v>4626</v>
      </c>
      <c r="C2126" s="159" t="s">
        <v>1946</v>
      </c>
      <c r="D2126" s="33">
        <v>593</v>
      </c>
      <c r="E2126" s="23">
        <f t="shared" si="156"/>
        <v>106.9344262295082</v>
      </c>
      <c r="F2126" s="23">
        <f t="shared" si="157"/>
        <v>486.06557377049182</v>
      </c>
      <c r="G2126" s="144" t="s">
        <v>3048</v>
      </c>
      <c r="I2126" s="105"/>
      <c r="J2126" s="104"/>
      <c r="K2126" s="104"/>
      <c r="L2126" s="105"/>
      <c r="M2126" s="104"/>
    </row>
    <row r="2127" spans="1:13" x14ac:dyDescent="0.3">
      <c r="A2127" s="157" t="s">
        <v>1953</v>
      </c>
      <c r="B2127" s="3" t="s">
        <v>4627</v>
      </c>
      <c r="C2127" s="159" t="s">
        <v>228</v>
      </c>
      <c r="D2127" s="160">
        <v>951</v>
      </c>
      <c r="E2127" s="23">
        <f t="shared" si="156"/>
        <v>171.49180327868854</v>
      </c>
      <c r="F2127" s="23">
        <f t="shared" si="157"/>
        <v>779.50819672131149</v>
      </c>
      <c r="G2127" s="144" t="s">
        <v>3048</v>
      </c>
      <c r="I2127" s="105"/>
      <c r="J2127" s="104"/>
      <c r="K2127" s="104"/>
      <c r="L2127" s="105"/>
      <c r="M2127" s="104"/>
    </row>
    <row r="2128" spans="1:13" x14ac:dyDescent="0.3">
      <c r="A2128" s="157" t="s">
        <v>1954</v>
      </c>
      <c r="B2128" s="3" t="s">
        <v>4628</v>
      </c>
      <c r="C2128" s="159" t="s">
        <v>228</v>
      </c>
      <c r="D2128" s="160">
        <v>951</v>
      </c>
      <c r="E2128" s="23">
        <f t="shared" si="156"/>
        <v>171.49180327868854</v>
      </c>
      <c r="F2128" s="23">
        <f t="shared" si="157"/>
        <v>779.50819672131149</v>
      </c>
      <c r="G2128" s="144" t="s">
        <v>3048</v>
      </c>
      <c r="I2128" s="105"/>
      <c r="J2128" s="104"/>
      <c r="K2128" s="104"/>
      <c r="L2128" s="105"/>
      <c r="M2128" s="104"/>
    </row>
    <row r="2129" spans="1:13" ht="36" x14ac:dyDescent="0.3">
      <c r="A2129" s="157" t="s">
        <v>1955</v>
      </c>
      <c r="B2129" s="3" t="s">
        <v>4629</v>
      </c>
      <c r="C2129" s="159" t="s">
        <v>329</v>
      </c>
      <c r="D2129" s="160">
        <v>3126</v>
      </c>
      <c r="E2129" s="23">
        <f t="shared" si="156"/>
        <v>563.70491803278696</v>
      </c>
      <c r="F2129" s="23">
        <f t="shared" si="157"/>
        <v>2562.2950819672133</v>
      </c>
      <c r="G2129" s="144" t="s">
        <v>3048</v>
      </c>
      <c r="I2129" s="105"/>
      <c r="J2129" s="104"/>
      <c r="K2129" s="104"/>
      <c r="L2129" s="105"/>
      <c r="M2129" s="104"/>
    </row>
    <row r="2130" spans="1:13" x14ac:dyDescent="0.3">
      <c r="A2130" s="157" t="s">
        <v>1956</v>
      </c>
      <c r="B2130" s="41" t="s">
        <v>4630</v>
      </c>
      <c r="C2130" s="159" t="s">
        <v>1946</v>
      </c>
      <c r="D2130" s="33">
        <v>593</v>
      </c>
      <c r="E2130" s="23">
        <f t="shared" si="156"/>
        <v>106.9344262295082</v>
      </c>
      <c r="F2130" s="23">
        <f t="shared" si="157"/>
        <v>486.06557377049182</v>
      </c>
      <c r="G2130" s="144" t="s">
        <v>3048</v>
      </c>
      <c r="I2130" s="105"/>
      <c r="J2130" s="104"/>
      <c r="K2130" s="104"/>
      <c r="L2130" s="105"/>
      <c r="M2130" s="104"/>
    </row>
    <row r="2131" spans="1:13" ht="23.25" customHeight="1" x14ac:dyDescent="0.3">
      <c r="A2131" s="157" t="s">
        <v>1957</v>
      </c>
      <c r="B2131" s="41" t="s">
        <v>4631</v>
      </c>
      <c r="C2131" s="159" t="s">
        <v>216</v>
      </c>
      <c r="D2131" s="33">
        <v>1415</v>
      </c>
      <c r="E2131" s="23">
        <f t="shared" si="156"/>
        <v>255.16393442622953</v>
      </c>
      <c r="F2131" s="23">
        <f t="shared" si="157"/>
        <v>1159.8360655737706</v>
      </c>
      <c r="G2131" s="144" t="s">
        <v>3048</v>
      </c>
      <c r="I2131" s="105"/>
      <c r="J2131" s="104"/>
      <c r="K2131" s="104"/>
      <c r="L2131" s="105"/>
      <c r="M2131" s="104"/>
    </row>
    <row r="2132" spans="1:13" ht="22.5" customHeight="1" x14ac:dyDescent="0.3">
      <c r="A2132" s="157" t="s">
        <v>1958</v>
      </c>
      <c r="B2132" s="41" t="s">
        <v>4632</v>
      </c>
      <c r="C2132" s="159" t="s">
        <v>216</v>
      </c>
      <c r="D2132" s="33">
        <v>1773</v>
      </c>
      <c r="E2132" s="23">
        <f t="shared" si="156"/>
        <v>319.72131147540989</v>
      </c>
      <c r="F2132" s="23">
        <f t="shared" si="157"/>
        <v>1453.2786885245903</v>
      </c>
      <c r="G2132" s="144" t="s">
        <v>3048</v>
      </c>
      <c r="I2132" s="105"/>
      <c r="J2132" s="104"/>
      <c r="K2132" s="104"/>
      <c r="L2132" s="105"/>
      <c r="M2132" s="104"/>
    </row>
    <row r="2133" spans="1:13" s="173" customFormat="1" ht="22.5" customHeight="1" x14ac:dyDescent="0.3">
      <c r="A2133" s="157" t="s">
        <v>1959</v>
      </c>
      <c r="B2133" s="41" t="s">
        <v>4633</v>
      </c>
      <c r="C2133" s="159" t="s">
        <v>216</v>
      </c>
      <c r="D2133" s="33">
        <v>1200</v>
      </c>
      <c r="E2133" s="23">
        <f t="shared" si="156"/>
        <v>216.39344262295083</v>
      </c>
      <c r="F2133" s="23">
        <f t="shared" si="157"/>
        <v>983.60655737704917</v>
      </c>
      <c r="G2133" s="144" t="s">
        <v>3048</v>
      </c>
      <c r="I2133" s="174"/>
      <c r="J2133" s="175"/>
      <c r="K2133" s="175"/>
      <c r="L2133" s="174"/>
      <c r="M2133" s="175"/>
    </row>
    <row r="2134" spans="1:13" ht="22.5" customHeight="1" x14ac:dyDescent="0.3">
      <c r="A2134" s="157" t="s">
        <v>1960</v>
      </c>
      <c r="B2134" s="41" t="s">
        <v>4634</v>
      </c>
      <c r="C2134" s="159" t="s">
        <v>216</v>
      </c>
      <c r="D2134" s="160">
        <v>2628</v>
      </c>
      <c r="E2134" s="23">
        <f t="shared" si="156"/>
        <v>473.90163934426232</v>
      </c>
      <c r="F2134" s="23">
        <f t="shared" si="157"/>
        <v>2154.0983606557379</v>
      </c>
      <c r="G2134" s="144" t="s">
        <v>3048</v>
      </c>
      <c r="I2134" s="105"/>
      <c r="J2134" s="104"/>
      <c r="K2134" s="104"/>
      <c r="L2134" s="105"/>
      <c r="M2134" s="104"/>
    </row>
    <row r="2135" spans="1:13" ht="22.5" customHeight="1" x14ac:dyDescent="0.3">
      <c r="A2135" s="157" t="s">
        <v>1961</v>
      </c>
      <c r="B2135" s="41" t="s">
        <v>4635</v>
      </c>
      <c r="C2135" s="159" t="s">
        <v>216</v>
      </c>
      <c r="D2135" s="160">
        <v>2628</v>
      </c>
      <c r="E2135" s="23">
        <f t="shared" si="156"/>
        <v>473.90163934426232</v>
      </c>
      <c r="F2135" s="23">
        <f t="shared" si="157"/>
        <v>2154.0983606557379</v>
      </c>
      <c r="G2135" s="144" t="s">
        <v>3048</v>
      </c>
      <c r="I2135" s="105"/>
      <c r="J2135" s="104"/>
      <c r="K2135" s="104"/>
      <c r="L2135" s="105"/>
      <c r="M2135" s="104"/>
    </row>
    <row r="2136" spans="1:13" ht="22.5" customHeight="1" x14ac:dyDescent="0.3">
      <c r="A2136" s="157" t="s">
        <v>1962</v>
      </c>
      <c r="B2136" s="3" t="s">
        <v>4636</v>
      </c>
      <c r="C2136" s="159" t="s">
        <v>216</v>
      </c>
      <c r="D2136" s="33">
        <v>1476</v>
      </c>
      <c r="E2136" s="23">
        <f t="shared" si="156"/>
        <v>266.16393442622956</v>
      </c>
      <c r="F2136" s="23">
        <f t="shared" si="157"/>
        <v>1209.8360655737706</v>
      </c>
      <c r="G2136" s="144" t="s">
        <v>3048</v>
      </c>
      <c r="I2136" s="105"/>
      <c r="J2136" s="104"/>
      <c r="K2136" s="104"/>
      <c r="L2136" s="105"/>
      <c r="M2136" s="104"/>
    </row>
    <row r="2137" spans="1:13" ht="22.5" customHeight="1" x14ac:dyDescent="0.3">
      <c r="A2137" s="157" t="s">
        <v>1963</v>
      </c>
      <c r="B2137" s="3" t="s">
        <v>4637</v>
      </c>
      <c r="C2137" s="159" t="s">
        <v>216</v>
      </c>
      <c r="D2137" s="33">
        <v>1476</v>
      </c>
      <c r="E2137" s="23">
        <f t="shared" si="156"/>
        <v>266.16393442622956</v>
      </c>
      <c r="F2137" s="23">
        <f t="shared" si="157"/>
        <v>1209.8360655737706</v>
      </c>
      <c r="G2137" s="144" t="s">
        <v>3048</v>
      </c>
      <c r="I2137" s="105"/>
      <c r="J2137" s="104"/>
      <c r="K2137" s="104"/>
      <c r="L2137" s="105"/>
      <c r="M2137" s="104"/>
    </row>
    <row r="2138" spans="1:13" ht="24" customHeight="1" x14ac:dyDescent="0.3">
      <c r="A2138" s="157" t="s">
        <v>1964</v>
      </c>
      <c r="B2138" s="41" t="s">
        <v>4638</v>
      </c>
      <c r="C2138" s="159" t="s">
        <v>216</v>
      </c>
      <c r="D2138" s="33">
        <v>1180</v>
      </c>
      <c r="E2138" s="23">
        <f t="shared" si="156"/>
        <v>212.78688524590163</v>
      </c>
      <c r="F2138" s="23">
        <f t="shared" si="157"/>
        <v>967.21311475409834</v>
      </c>
      <c r="G2138" s="144" t="s">
        <v>3048</v>
      </c>
      <c r="I2138" s="105"/>
      <c r="J2138" s="104"/>
      <c r="K2138" s="104"/>
      <c r="L2138" s="105"/>
      <c r="M2138" s="104"/>
    </row>
    <row r="2139" spans="1:13" s="93" customFormat="1" ht="24" x14ac:dyDescent="0.3">
      <c r="A2139" s="157" t="s">
        <v>1965</v>
      </c>
      <c r="B2139" s="3" t="s">
        <v>4639</v>
      </c>
      <c r="C2139" s="159" t="s">
        <v>329</v>
      </c>
      <c r="D2139" s="160">
        <v>18000</v>
      </c>
      <c r="E2139" s="23">
        <f t="shared" si="156"/>
        <v>3245.9016393442625</v>
      </c>
      <c r="F2139" s="23">
        <f t="shared" si="157"/>
        <v>14754.098360655738</v>
      </c>
      <c r="G2139" s="144" t="s">
        <v>3048</v>
      </c>
      <c r="H2139" s="2"/>
      <c r="I2139" s="105"/>
      <c r="J2139" s="104"/>
      <c r="K2139" s="117"/>
      <c r="L2139" s="132"/>
      <c r="M2139" s="104"/>
    </row>
    <row r="2140" spans="1:13" s="93" customFormat="1" x14ac:dyDescent="0.3">
      <c r="A2140" s="96" t="s">
        <v>2756</v>
      </c>
      <c r="B2140" s="102" t="s">
        <v>2757</v>
      </c>
      <c r="C2140" s="5" t="s">
        <v>16</v>
      </c>
      <c r="D2140" s="33">
        <v>2360</v>
      </c>
      <c r="E2140" s="23">
        <f t="shared" si="156"/>
        <v>425.57377049180326</v>
      </c>
      <c r="F2140" s="23">
        <f t="shared" si="157"/>
        <v>1934.4262295081967</v>
      </c>
      <c r="G2140" s="145" t="s">
        <v>3048</v>
      </c>
      <c r="I2140" s="105"/>
      <c r="J2140" s="104"/>
      <c r="K2140" s="117"/>
      <c r="L2140" s="132"/>
      <c r="M2140" s="104"/>
    </row>
    <row r="2141" spans="1:13" x14ac:dyDescent="0.3">
      <c r="A2141" s="96" t="s">
        <v>2760</v>
      </c>
      <c r="B2141" s="102" t="s">
        <v>2758</v>
      </c>
      <c r="C2141" s="5" t="s">
        <v>16</v>
      </c>
      <c r="D2141" s="33">
        <v>1180</v>
      </c>
      <c r="E2141" s="23">
        <f t="shared" si="156"/>
        <v>212.78688524590163</v>
      </c>
      <c r="F2141" s="23">
        <f t="shared" si="157"/>
        <v>967.21311475409834</v>
      </c>
      <c r="G2141" s="145" t="s">
        <v>3048</v>
      </c>
      <c r="H2141" s="93"/>
      <c r="I2141" s="105"/>
      <c r="J2141" s="104"/>
      <c r="K2141" s="104"/>
      <c r="L2141" s="105"/>
      <c r="M2141" s="104"/>
    </row>
    <row r="2142" spans="1:13" ht="24" x14ac:dyDescent="0.3">
      <c r="A2142" s="96" t="s">
        <v>2761</v>
      </c>
      <c r="B2142" s="102" t="s">
        <v>2759</v>
      </c>
      <c r="C2142" s="5" t="s">
        <v>329</v>
      </c>
      <c r="D2142" s="33">
        <v>2360</v>
      </c>
      <c r="E2142" s="23">
        <f t="shared" si="156"/>
        <v>425.57377049180326</v>
      </c>
      <c r="F2142" s="23">
        <f t="shared" si="157"/>
        <v>1934.4262295081967</v>
      </c>
      <c r="G2142" s="145" t="s">
        <v>3048</v>
      </c>
      <c r="I2142" s="105"/>
      <c r="J2142" s="104"/>
      <c r="K2142" s="104"/>
      <c r="L2142" s="105"/>
      <c r="M2142" s="104"/>
    </row>
    <row r="2143" spans="1:13" ht="14.4" x14ac:dyDescent="0.3">
      <c r="A2143" s="20" t="s">
        <v>1969</v>
      </c>
      <c r="B2143" s="251" t="s">
        <v>1970</v>
      </c>
      <c r="C2143" s="240"/>
      <c r="D2143" s="240"/>
      <c r="E2143" s="240"/>
      <c r="F2143" s="240"/>
      <c r="G2143" s="241"/>
      <c r="I2143" s="105"/>
      <c r="J2143" s="104"/>
      <c r="K2143" s="104"/>
      <c r="L2143" s="105"/>
      <c r="M2143" s="104"/>
    </row>
    <row r="2144" spans="1:13" ht="14.4" x14ac:dyDescent="0.3">
      <c r="A2144" s="20" t="s">
        <v>1971</v>
      </c>
      <c r="B2144" s="251" t="s">
        <v>1970</v>
      </c>
      <c r="C2144" s="240"/>
      <c r="D2144" s="240"/>
      <c r="E2144" s="240"/>
      <c r="F2144" s="240"/>
      <c r="G2144" s="241"/>
      <c r="I2144" s="105"/>
      <c r="J2144" s="104"/>
      <c r="K2144" s="104"/>
      <c r="L2144" s="105"/>
      <c r="M2144" s="104"/>
    </row>
    <row r="2145" spans="1:13" ht="48" x14ac:dyDescent="0.3">
      <c r="A2145" s="157" t="s">
        <v>1972</v>
      </c>
      <c r="B2145" s="3" t="s">
        <v>1973</v>
      </c>
      <c r="C2145" s="158" t="s">
        <v>1966</v>
      </c>
      <c r="D2145" s="160">
        <v>900</v>
      </c>
      <c r="E2145" s="23">
        <f>D2145/1.22*0.22</f>
        <v>162.29508196721312</v>
      </c>
      <c r="F2145" s="23">
        <f>D2145/1.22</f>
        <v>737.70491803278685</v>
      </c>
      <c r="G2145" s="158" t="s">
        <v>3007</v>
      </c>
      <c r="I2145" s="105"/>
      <c r="J2145" s="104"/>
      <c r="K2145" s="104"/>
      <c r="L2145" s="105"/>
      <c r="M2145" s="104"/>
    </row>
    <row r="2146" spans="1:13" ht="24" x14ac:dyDescent="0.3">
      <c r="A2146" s="157" t="s">
        <v>1974</v>
      </c>
      <c r="B2146" s="3" t="s">
        <v>1975</v>
      </c>
      <c r="C2146" s="158" t="s">
        <v>1976</v>
      </c>
      <c r="D2146" s="160">
        <v>500</v>
      </c>
      <c r="E2146" s="23">
        <f t="shared" ref="E2146:E2183" si="158">D2146/1.22*0.22</f>
        <v>90.163934426229517</v>
      </c>
      <c r="F2146" s="23">
        <f t="shared" ref="F2146:F2184" si="159">D2146/1.22</f>
        <v>409.8360655737705</v>
      </c>
      <c r="G2146" s="158" t="s">
        <v>3007</v>
      </c>
      <c r="I2146" s="105"/>
      <c r="J2146" s="104"/>
      <c r="K2146" s="104"/>
      <c r="L2146" s="105"/>
      <c r="M2146" s="104"/>
    </row>
    <row r="2147" spans="1:13" x14ac:dyDescent="0.3">
      <c r="A2147" s="157" t="s">
        <v>1977</v>
      </c>
      <c r="B2147" s="3" t="s">
        <v>1978</v>
      </c>
      <c r="C2147" s="158" t="s">
        <v>1979</v>
      </c>
      <c r="D2147" s="160">
        <v>140</v>
      </c>
      <c r="E2147" s="23">
        <f t="shared" si="158"/>
        <v>25.245901639344265</v>
      </c>
      <c r="F2147" s="23">
        <f t="shared" si="159"/>
        <v>114.75409836065575</v>
      </c>
      <c r="G2147" s="158" t="s">
        <v>3007</v>
      </c>
      <c r="I2147" s="105"/>
      <c r="J2147" s="104"/>
      <c r="K2147" s="104"/>
      <c r="L2147" s="105"/>
      <c r="M2147" s="104"/>
    </row>
    <row r="2148" spans="1:13" x14ac:dyDescent="0.3">
      <c r="A2148" s="157" t="s">
        <v>1980</v>
      </c>
      <c r="B2148" s="3" t="s">
        <v>1981</v>
      </c>
      <c r="C2148" s="158" t="s">
        <v>1982</v>
      </c>
      <c r="D2148" s="160">
        <v>6</v>
      </c>
      <c r="E2148" s="23">
        <f t="shared" si="158"/>
        <v>1.0819672131147542</v>
      </c>
      <c r="F2148" s="23">
        <f t="shared" si="159"/>
        <v>4.918032786885246</v>
      </c>
      <c r="G2148" s="158" t="s">
        <v>3007</v>
      </c>
      <c r="I2148" s="105"/>
      <c r="J2148" s="104"/>
      <c r="K2148" s="104"/>
      <c r="L2148" s="105"/>
      <c r="M2148" s="104"/>
    </row>
    <row r="2149" spans="1:13" ht="24" x14ac:dyDescent="0.3">
      <c r="A2149" s="157" t="s">
        <v>1983</v>
      </c>
      <c r="B2149" s="3" t="s">
        <v>1984</v>
      </c>
      <c r="C2149" s="158" t="s">
        <v>1979</v>
      </c>
      <c r="D2149" s="160">
        <v>17</v>
      </c>
      <c r="E2149" s="23">
        <f t="shared" si="158"/>
        <v>3.0655737704918034</v>
      </c>
      <c r="F2149" s="23">
        <f t="shared" si="159"/>
        <v>13.934426229508198</v>
      </c>
      <c r="G2149" s="158" t="s">
        <v>3007</v>
      </c>
      <c r="I2149" s="105"/>
      <c r="J2149" s="104"/>
      <c r="K2149" s="104"/>
      <c r="L2149" s="105"/>
      <c r="M2149" s="104"/>
    </row>
    <row r="2150" spans="1:13" x14ac:dyDescent="0.3">
      <c r="A2150" s="157" t="s">
        <v>1985</v>
      </c>
      <c r="B2150" s="3" t="s">
        <v>1986</v>
      </c>
      <c r="C2150" s="158" t="s">
        <v>1987</v>
      </c>
      <c r="D2150" s="160">
        <v>291</v>
      </c>
      <c r="E2150" s="23">
        <f t="shared" si="158"/>
        <v>52.475409836065573</v>
      </c>
      <c r="F2150" s="23">
        <f t="shared" si="159"/>
        <v>238.52459016393442</v>
      </c>
      <c r="G2150" s="159" t="s">
        <v>53</v>
      </c>
      <c r="I2150" s="105"/>
      <c r="J2150" s="104"/>
      <c r="K2150" s="104"/>
      <c r="L2150" s="105"/>
      <c r="M2150" s="104"/>
    </row>
    <row r="2151" spans="1:13" ht="48" x14ac:dyDescent="0.3">
      <c r="A2151" s="157" t="s">
        <v>1988</v>
      </c>
      <c r="B2151" s="3" t="s">
        <v>1989</v>
      </c>
      <c r="C2151" s="159" t="s">
        <v>1990</v>
      </c>
      <c r="D2151" s="160">
        <v>1100</v>
      </c>
      <c r="E2151" s="23">
        <f t="shared" si="158"/>
        <v>198.36065573770495</v>
      </c>
      <c r="F2151" s="23">
        <f t="shared" si="159"/>
        <v>901.63934426229514</v>
      </c>
      <c r="G2151" s="158" t="s">
        <v>1991</v>
      </c>
      <c r="I2151" s="105"/>
      <c r="J2151" s="104"/>
      <c r="K2151" s="104"/>
      <c r="L2151" s="105"/>
      <c r="M2151" s="104"/>
    </row>
    <row r="2152" spans="1:13" ht="48" x14ac:dyDescent="0.3">
      <c r="A2152" s="157" t="s">
        <v>1992</v>
      </c>
      <c r="B2152" s="3" t="s">
        <v>1993</v>
      </c>
      <c r="C2152" s="158" t="s">
        <v>1994</v>
      </c>
      <c r="D2152" s="160">
        <v>750</v>
      </c>
      <c r="E2152" s="23">
        <f t="shared" si="158"/>
        <v>135.24590163934428</v>
      </c>
      <c r="F2152" s="23">
        <f t="shared" si="159"/>
        <v>614.7540983606558</v>
      </c>
      <c r="G2152" s="158" t="s">
        <v>1991</v>
      </c>
      <c r="I2152" s="105"/>
      <c r="J2152" s="104"/>
      <c r="K2152" s="104"/>
      <c r="L2152" s="105"/>
      <c r="M2152" s="104"/>
    </row>
    <row r="2153" spans="1:13" ht="48" x14ac:dyDescent="0.3">
      <c r="A2153" s="157" t="s">
        <v>1995</v>
      </c>
      <c r="B2153" s="3" t="s">
        <v>1996</v>
      </c>
      <c r="C2153" s="158" t="s">
        <v>1997</v>
      </c>
      <c r="D2153" s="160">
        <v>1200</v>
      </c>
      <c r="E2153" s="23">
        <f t="shared" si="158"/>
        <v>216.39344262295083</v>
      </c>
      <c r="F2153" s="23">
        <f t="shared" si="159"/>
        <v>983.60655737704917</v>
      </c>
      <c r="G2153" s="158" t="s">
        <v>1991</v>
      </c>
      <c r="I2153" s="105"/>
      <c r="J2153" s="104"/>
      <c r="K2153" s="104"/>
      <c r="L2153" s="105"/>
      <c r="M2153" s="104"/>
    </row>
    <row r="2154" spans="1:13" ht="48" x14ac:dyDescent="0.3">
      <c r="A2154" s="157" t="s">
        <v>1998</v>
      </c>
      <c r="B2154" s="3" t="s">
        <v>1999</v>
      </c>
      <c r="C2154" s="158" t="s">
        <v>2000</v>
      </c>
      <c r="D2154" s="160">
        <v>1500</v>
      </c>
      <c r="E2154" s="23">
        <f t="shared" si="158"/>
        <v>270.49180327868856</v>
      </c>
      <c r="F2154" s="23">
        <f t="shared" si="159"/>
        <v>1229.5081967213116</v>
      </c>
      <c r="G2154" s="158" t="s">
        <v>1991</v>
      </c>
      <c r="I2154" s="105"/>
      <c r="J2154" s="104"/>
      <c r="K2154" s="104"/>
      <c r="L2154" s="105"/>
      <c r="M2154" s="104"/>
    </row>
    <row r="2155" spans="1:13" ht="36" x14ac:dyDescent="0.3">
      <c r="A2155" s="157" t="s">
        <v>2001</v>
      </c>
      <c r="B2155" s="3" t="s">
        <v>2002</v>
      </c>
      <c r="C2155" s="159" t="s">
        <v>2003</v>
      </c>
      <c r="D2155" s="160">
        <v>2500</v>
      </c>
      <c r="E2155" s="23">
        <f t="shared" si="158"/>
        <v>450.81967213114757</v>
      </c>
      <c r="F2155" s="23">
        <f t="shared" si="159"/>
        <v>2049.1803278688526</v>
      </c>
      <c r="G2155" s="158" t="s">
        <v>1991</v>
      </c>
      <c r="I2155" s="105"/>
      <c r="J2155" s="104"/>
      <c r="K2155" s="104"/>
      <c r="L2155" s="105"/>
      <c r="M2155" s="104"/>
    </row>
    <row r="2156" spans="1:13" ht="49.2" customHeight="1" x14ac:dyDescent="0.3">
      <c r="A2156" s="157" t="s">
        <v>2004</v>
      </c>
      <c r="B2156" s="3" t="s">
        <v>2005</v>
      </c>
      <c r="C2156" s="159" t="s">
        <v>2006</v>
      </c>
      <c r="D2156" s="160">
        <v>3500</v>
      </c>
      <c r="E2156" s="23">
        <f t="shared" si="158"/>
        <v>631.14754098360652</v>
      </c>
      <c r="F2156" s="23">
        <f t="shared" si="159"/>
        <v>2868.8524590163934</v>
      </c>
      <c r="G2156" s="158" t="s">
        <v>1991</v>
      </c>
      <c r="I2156" s="105"/>
      <c r="J2156" s="104"/>
      <c r="K2156" s="104"/>
      <c r="L2156" s="105"/>
      <c r="M2156" s="104"/>
    </row>
    <row r="2157" spans="1:13" ht="50.4" customHeight="1" x14ac:dyDescent="0.3">
      <c r="A2157" s="157" t="s">
        <v>2007</v>
      </c>
      <c r="B2157" s="3" t="s">
        <v>2972</v>
      </c>
      <c r="C2157" s="158" t="s">
        <v>1967</v>
      </c>
      <c r="D2157" s="160">
        <v>4500</v>
      </c>
      <c r="E2157" s="23">
        <f t="shared" si="158"/>
        <v>811.47540983606564</v>
      </c>
      <c r="F2157" s="23">
        <f t="shared" si="159"/>
        <v>3688.5245901639346</v>
      </c>
      <c r="G2157" s="158" t="s">
        <v>1991</v>
      </c>
      <c r="I2157" s="105"/>
      <c r="J2157" s="104"/>
      <c r="K2157" s="104"/>
      <c r="L2157" s="105"/>
      <c r="M2157" s="104"/>
    </row>
    <row r="2158" spans="1:13" ht="60" x14ac:dyDescent="0.3">
      <c r="A2158" s="157" t="s">
        <v>2008</v>
      </c>
      <c r="B2158" s="3" t="s">
        <v>2975</v>
      </c>
      <c r="C2158" s="158" t="s">
        <v>1967</v>
      </c>
      <c r="D2158" s="160">
        <v>4000</v>
      </c>
      <c r="E2158" s="23">
        <f t="shared" si="158"/>
        <v>721.31147540983613</v>
      </c>
      <c r="F2158" s="23">
        <f t="shared" si="159"/>
        <v>3278.688524590164</v>
      </c>
      <c r="G2158" s="158" t="s">
        <v>1991</v>
      </c>
      <c r="I2158" s="105"/>
      <c r="J2158" s="104"/>
      <c r="K2158" s="104"/>
      <c r="L2158" s="105"/>
      <c r="M2158" s="104"/>
    </row>
    <row r="2159" spans="1:13" x14ac:dyDescent="0.3">
      <c r="A2159" s="157" t="s">
        <v>2010</v>
      </c>
      <c r="B2159" s="3" t="s">
        <v>2011</v>
      </c>
      <c r="C2159" s="158" t="s">
        <v>2012</v>
      </c>
      <c r="D2159" s="160">
        <v>13662</v>
      </c>
      <c r="E2159" s="23">
        <f t="shared" si="158"/>
        <v>2463.6393442622948</v>
      </c>
      <c r="F2159" s="23">
        <f t="shared" si="159"/>
        <v>11198.360655737704</v>
      </c>
      <c r="G2159" s="158" t="s">
        <v>46</v>
      </c>
      <c r="I2159" s="105"/>
      <c r="J2159" s="104"/>
      <c r="K2159" s="104"/>
      <c r="L2159" s="105"/>
      <c r="M2159" s="104"/>
    </row>
    <row r="2160" spans="1:13" x14ac:dyDescent="0.3">
      <c r="A2160" s="157" t="s">
        <v>2013</v>
      </c>
      <c r="B2160" s="3" t="s">
        <v>2014</v>
      </c>
      <c r="C2160" s="158" t="s">
        <v>2012</v>
      </c>
      <c r="D2160" s="160">
        <v>1364</v>
      </c>
      <c r="E2160" s="23">
        <f t="shared" si="158"/>
        <v>245.96721311475412</v>
      </c>
      <c r="F2160" s="23">
        <f t="shared" si="159"/>
        <v>1118.032786885246</v>
      </c>
      <c r="G2160" s="158" t="s">
        <v>46</v>
      </c>
      <c r="I2160" s="105"/>
      <c r="J2160" s="104"/>
      <c r="K2160" s="104"/>
      <c r="L2160" s="105"/>
      <c r="M2160" s="104"/>
    </row>
    <row r="2161" spans="1:13" ht="24" x14ac:dyDescent="0.3">
      <c r="A2161" s="157" t="s">
        <v>2015</v>
      </c>
      <c r="B2161" s="3" t="s">
        <v>2016</v>
      </c>
      <c r="C2161" s="159" t="s">
        <v>1968</v>
      </c>
      <c r="D2161" s="160">
        <v>1666</v>
      </c>
      <c r="E2161" s="23">
        <f t="shared" si="158"/>
        <v>300.42622950819674</v>
      </c>
      <c r="F2161" s="23">
        <f t="shared" si="159"/>
        <v>1365.5737704918033</v>
      </c>
      <c r="G2161" s="158" t="s">
        <v>18</v>
      </c>
      <c r="I2161" s="105"/>
      <c r="J2161" s="104"/>
      <c r="K2161" s="104"/>
      <c r="L2161" s="105"/>
      <c r="M2161" s="104"/>
    </row>
    <row r="2162" spans="1:13" ht="24" x14ac:dyDescent="0.3">
      <c r="A2162" s="157" t="s">
        <v>2017</v>
      </c>
      <c r="B2162" s="3" t="s">
        <v>2018</v>
      </c>
      <c r="C2162" s="159" t="s">
        <v>1968</v>
      </c>
      <c r="D2162" s="160">
        <v>2874</v>
      </c>
      <c r="E2162" s="23">
        <f t="shared" si="158"/>
        <v>518.26229508196718</v>
      </c>
      <c r="F2162" s="23">
        <f t="shared" si="159"/>
        <v>2355.7377049180327</v>
      </c>
      <c r="G2162" s="158" t="s">
        <v>18</v>
      </c>
      <c r="I2162" s="105"/>
      <c r="J2162" s="104"/>
      <c r="K2162" s="104"/>
      <c r="L2162" s="105"/>
      <c r="M2162" s="104"/>
    </row>
    <row r="2163" spans="1:13" ht="24" x14ac:dyDescent="0.3">
      <c r="A2163" s="157" t="s">
        <v>2019</v>
      </c>
      <c r="B2163" s="3" t="s">
        <v>2020</v>
      </c>
      <c r="C2163" s="159" t="s">
        <v>1968</v>
      </c>
      <c r="D2163" s="160">
        <v>7224</v>
      </c>
      <c r="E2163" s="23">
        <f t="shared" si="158"/>
        <v>1302.688524590164</v>
      </c>
      <c r="F2163" s="23">
        <f t="shared" si="159"/>
        <v>5921.311475409836</v>
      </c>
      <c r="G2163" s="158" t="s">
        <v>18</v>
      </c>
      <c r="I2163" s="105"/>
      <c r="J2163" s="104"/>
      <c r="K2163" s="104"/>
      <c r="L2163" s="105"/>
      <c r="M2163" s="104"/>
    </row>
    <row r="2164" spans="1:13" ht="36" x14ac:dyDescent="0.3">
      <c r="A2164" s="157" t="s">
        <v>2021</v>
      </c>
      <c r="B2164" s="3" t="s">
        <v>2022</v>
      </c>
      <c r="C2164" s="159" t="s">
        <v>1968</v>
      </c>
      <c r="D2164" s="160">
        <v>7292</v>
      </c>
      <c r="E2164" s="23">
        <f t="shared" si="158"/>
        <v>1314.9508196721313</v>
      </c>
      <c r="F2164" s="23">
        <f t="shared" si="159"/>
        <v>5977.0491803278692</v>
      </c>
      <c r="G2164" s="158" t="s">
        <v>18</v>
      </c>
      <c r="I2164" s="105"/>
      <c r="J2164" s="104"/>
      <c r="K2164" s="104"/>
      <c r="L2164" s="105"/>
      <c r="M2164" s="104"/>
    </row>
    <row r="2165" spans="1:13" ht="36" x14ac:dyDescent="0.3">
      <c r="A2165" s="157" t="s">
        <v>2023</v>
      </c>
      <c r="B2165" s="3" t="s">
        <v>2024</v>
      </c>
      <c r="C2165" s="159" t="s">
        <v>1968</v>
      </c>
      <c r="D2165" s="160">
        <v>9724</v>
      </c>
      <c r="E2165" s="23">
        <f t="shared" si="158"/>
        <v>1753.5081967213116</v>
      </c>
      <c r="F2165" s="23">
        <f t="shared" si="159"/>
        <v>7970.4918032786891</v>
      </c>
      <c r="G2165" s="158" t="s">
        <v>18</v>
      </c>
      <c r="I2165" s="105"/>
      <c r="J2165" s="104"/>
      <c r="K2165" s="104"/>
      <c r="L2165" s="105"/>
      <c r="M2165" s="104"/>
    </row>
    <row r="2166" spans="1:13" ht="36" x14ac:dyDescent="0.3">
      <c r="A2166" s="157" t="s">
        <v>2025</v>
      </c>
      <c r="B2166" s="3" t="s">
        <v>2026</v>
      </c>
      <c r="C2166" s="159" t="s">
        <v>1968</v>
      </c>
      <c r="D2166" s="160">
        <v>11111</v>
      </c>
      <c r="E2166" s="23">
        <f t="shared" si="158"/>
        <v>2003.6229508196723</v>
      </c>
      <c r="F2166" s="23">
        <f t="shared" si="159"/>
        <v>9107.377049180328</v>
      </c>
      <c r="G2166" s="158" t="s">
        <v>18</v>
      </c>
      <c r="I2166" s="105"/>
      <c r="J2166" s="104"/>
      <c r="K2166" s="104"/>
      <c r="L2166" s="105"/>
      <c r="M2166" s="104"/>
    </row>
    <row r="2167" spans="1:13" ht="36.6" customHeight="1" x14ac:dyDescent="0.3">
      <c r="A2167" s="157" t="s">
        <v>2027</v>
      </c>
      <c r="B2167" s="3" t="s">
        <v>2028</v>
      </c>
      <c r="C2167" s="159" t="s">
        <v>1968</v>
      </c>
      <c r="D2167" s="160">
        <v>12503</v>
      </c>
      <c r="E2167" s="23">
        <f t="shared" si="158"/>
        <v>2254.6393442622948</v>
      </c>
      <c r="F2167" s="23">
        <f t="shared" si="159"/>
        <v>10248.360655737704</v>
      </c>
      <c r="G2167" s="158" t="s">
        <v>18</v>
      </c>
      <c r="I2167" s="105"/>
      <c r="J2167" s="104"/>
      <c r="K2167" s="104"/>
      <c r="L2167" s="105"/>
      <c r="M2167" s="104"/>
    </row>
    <row r="2168" spans="1:13" ht="36" x14ac:dyDescent="0.3">
      <c r="A2168" s="157" t="s">
        <v>2029</v>
      </c>
      <c r="B2168" s="3" t="s">
        <v>2030</v>
      </c>
      <c r="C2168" s="159" t="s">
        <v>1968</v>
      </c>
      <c r="D2168" s="160">
        <v>15276</v>
      </c>
      <c r="E2168" s="23">
        <f t="shared" si="158"/>
        <v>2754.688524590164</v>
      </c>
      <c r="F2168" s="23">
        <f t="shared" si="159"/>
        <v>12521.311475409837</v>
      </c>
      <c r="G2168" s="158" t="s">
        <v>18</v>
      </c>
      <c r="I2168" s="105"/>
      <c r="J2168" s="104"/>
      <c r="K2168" s="104"/>
      <c r="L2168" s="105"/>
      <c r="M2168" s="104"/>
    </row>
    <row r="2169" spans="1:13" ht="36" x14ac:dyDescent="0.3">
      <c r="A2169" s="157" t="s">
        <v>2031</v>
      </c>
      <c r="B2169" s="3" t="s">
        <v>2032</v>
      </c>
      <c r="C2169" s="159" t="s">
        <v>1968</v>
      </c>
      <c r="D2169" s="160">
        <v>1113</v>
      </c>
      <c r="E2169" s="23">
        <f t="shared" si="158"/>
        <v>200.70491803278691</v>
      </c>
      <c r="F2169" s="23">
        <f t="shared" si="159"/>
        <v>912.29508196721315</v>
      </c>
      <c r="G2169" s="158" t="s">
        <v>46</v>
      </c>
      <c r="I2169" s="105"/>
      <c r="J2169" s="104"/>
      <c r="K2169" s="104"/>
      <c r="L2169" s="105"/>
      <c r="M2169" s="104"/>
    </row>
    <row r="2170" spans="1:13" ht="24" x14ac:dyDescent="0.3">
      <c r="A2170" s="157" t="s">
        <v>2033</v>
      </c>
      <c r="B2170" s="3" t="s">
        <v>2034</v>
      </c>
      <c r="C2170" s="159" t="s">
        <v>1968</v>
      </c>
      <c r="D2170" s="160">
        <v>700</v>
      </c>
      <c r="E2170" s="23">
        <f t="shared" si="158"/>
        <v>126.22950819672131</v>
      </c>
      <c r="F2170" s="23">
        <f t="shared" si="159"/>
        <v>573.77049180327867</v>
      </c>
      <c r="G2170" s="159" t="s">
        <v>2902</v>
      </c>
      <c r="I2170" s="105"/>
      <c r="J2170" s="104"/>
      <c r="K2170" s="104"/>
      <c r="L2170" s="105"/>
      <c r="M2170" s="104"/>
    </row>
    <row r="2171" spans="1:13" ht="24" x14ac:dyDescent="0.3">
      <c r="A2171" s="157" t="s">
        <v>2733</v>
      </c>
      <c r="B2171" s="3" t="s">
        <v>2035</v>
      </c>
      <c r="C2171" s="158" t="s">
        <v>1966</v>
      </c>
      <c r="D2171" s="160">
        <v>750</v>
      </c>
      <c r="E2171" s="23">
        <f t="shared" si="158"/>
        <v>135.24590163934428</v>
      </c>
      <c r="F2171" s="23">
        <f t="shared" si="159"/>
        <v>614.7540983606558</v>
      </c>
      <c r="G2171" s="159" t="s">
        <v>3007</v>
      </c>
      <c r="I2171" s="105"/>
      <c r="J2171" s="104"/>
      <c r="K2171" s="104"/>
      <c r="L2171" s="105"/>
      <c r="M2171" s="104"/>
    </row>
    <row r="2172" spans="1:13" ht="24" x14ac:dyDescent="0.25">
      <c r="A2172" s="157" t="s">
        <v>2036</v>
      </c>
      <c r="B2172" s="55" t="s">
        <v>2037</v>
      </c>
      <c r="C2172" s="158" t="s">
        <v>1966</v>
      </c>
      <c r="D2172" s="160">
        <v>200</v>
      </c>
      <c r="E2172" s="23">
        <f t="shared" si="158"/>
        <v>36.065573770491802</v>
      </c>
      <c r="F2172" s="23">
        <f t="shared" si="159"/>
        <v>163.9344262295082</v>
      </c>
      <c r="G2172" s="158" t="s">
        <v>3007</v>
      </c>
      <c r="I2172" s="105"/>
      <c r="J2172" s="104"/>
      <c r="K2172" s="104"/>
      <c r="L2172" s="105"/>
      <c r="M2172" s="104"/>
    </row>
    <row r="2173" spans="1:13" ht="24" x14ac:dyDescent="0.3">
      <c r="A2173" s="157" t="s">
        <v>2038</v>
      </c>
      <c r="B2173" s="3" t="s">
        <v>2039</v>
      </c>
      <c r="C2173" s="158" t="s">
        <v>2012</v>
      </c>
      <c r="D2173" s="160">
        <v>4502</v>
      </c>
      <c r="E2173" s="23">
        <f t="shared" si="158"/>
        <v>811.8360655737705</v>
      </c>
      <c r="F2173" s="23">
        <f t="shared" si="159"/>
        <v>3690.1639344262294</v>
      </c>
      <c r="G2173" s="158" t="s">
        <v>46</v>
      </c>
      <c r="I2173" s="105"/>
      <c r="J2173" s="104"/>
      <c r="K2173" s="104"/>
      <c r="L2173" s="105"/>
      <c r="M2173" s="104"/>
    </row>
    <row r="2174" spans="1:13" ht="36" x14ac:dyDescent="0.3">
      <c r="A2174" s="157" t="s">
        <v>2040</v>
      </c>
      <c r="B2174" s="3" t="s">
        <v>2041</v>
      </c>
      <c r="C2174" s="158" t="s">
        <v>1966</v>
      </c>
      <c r="D2174" s="160">
        <v>470</v>
      </c>
      <c r="E2174" s="23">
        <f t="shared" si="158"/>
        <v>84.754098360655732</v>
      </c>
      <c r="F2174" s="23">
        <f t="shared" si="159"/>
        <v>385.24590163934425</v>
      </c>
      <c r="G2174" s="159" t="s">
        <v>2903</v>
      </c>
      <c r="I2174" s="105"/>
      <c r="J2174" s="104"/>
      <c r="K2174" s="104"/>
      <c r="L2174" s="105"/>
      <c r="M2174" s="104"/>
    </row>
    <row r="2175" spans="1:13" ht="36" x14ac:dyDescent="0.3">
      <c r="A2175" s="157" t="s">
        <v>2042</v>
      </c>
      <c r="B2175" s="3" t="s">
        <v>2043</v>
      </c>
      <c r="C2175" s="158" t="s">
        <v>1966</v>
      </c>
      <c r="D2175" s="160">
        <v>946</v>
      </c>
      <c r="E2175" s="23">
        <f t="shared" si="158"/>
        <v>170.59016393442624</v>
      </c>
      <c r="F2175" s="23">
        <f t="shared" si="159"/>
        <v>775.40983606557381</v>
      </c>
      <c r="G2175" s="159" t="s">
        <v>2904</v>
      </c>
      <c r="I2175" s="105"/>
      <c r="J2175" s="104"/>
      <c r="K2175" s="104"/>
      <c r="L2175" s="105"/>
      <c r="M2175" s="104"/>
    </row>
    <row r="2176" spans="1:13" ht="24" x14ac:dyDescent="0.3">
      <c r="A2176" s="157" t="s">
        <v>2044</v>
      </c>
      <c r="B2176" s="3" t="s">
        <v>2049</v>
      </c>
      <c r="C2176" s="158" t="s">
        <v>2009</v>
      </c>
      <c r="D2176" s="160">
        <v>9886</v>
      </c>
      <c r="E2176" s="23">
        <f t="shared" si="158"/>
        <v>1782.7213114754099</v>
      </c>
      <c r="F2176" s="23">
        <f t="shared" si="159"/>
        <v>8103.2786885245905</v>
      </c>
      <c r="G2176" s="158" t="s">
        <v>46</v>
      </c>
      <c r="I2176" s="105"/>
      <c r="J2176" s="104"/>
      <c r="K2176" s="104"/>
      <c r="L2176" s="105"/>
      <c r="M2176" s="104"/>
    </row>
    <row r="2177" spans="1:13" ht="36" x14ac:dyDescent="0.3">
      <c r="A2177" s="226" t="s">
        <v>2045</v>
      </c>
      <c r="B2177" s="237" t="s">
        <v>2895</v>
      </c>
      <c r="C2177" s="184" t="s">
        <v>1968</v>
      </c>
      <c r="D2177" s="185">
        <v>4880</v>
      </c>
      <c r="E2177" s="186">
        <f t="shared" si="158"/>
        <v>880</v>
      </c>
      <c r="F2177" s="186">
        <f t="shared" si="159"/>
        <v>4000</v>
      </c>
      <c r="G2177" s="184" t="s">
        <v>2905</v>
      </c>
      <c r="H2177" s="2" t="s">
        <v>3040</v>
      </c>
      <c r="I2177" s="105"/>
      <c r="J2177" s="104"/>
      <c r="K2177" s="104"/>
      <c r="L2177" s="105"/>
      <c r="M2177" s="104"/>
    </row>
    <row r="2178" spans="1:13" ht="36" x14ac:dyDescent="0.3">
      <c r="A2178" s="226" t="s">
        <v>2046</v>
      </c>
      <c r="B2178" s="237" t="s">
        <v>4869</v>
      </c>
      <c r="C2178" s="184" t="s">
        <v>1968</v>
      </c>
      <c r="D2178" s="185">
        <v>915</v>
      </c>
      <c r="E2178" s="186">
        <f t="shared" si="158"/>
        <v>165</v>
      </c>
      <c r="F2178" s="186">
        <f t="shared" si="159"/>
        <v>750</v>
      </c>
      <c r="G2178" s="184" t="s">
        <v>2905</v>
      </c>
      <c r="H2178" s="2" t="s">
        <v>3040</v>
      </c>
      <c r="I2178" s="105"/>
      <c r="J2178" s="104"/>
      <c r="K2178" s="104"/>
      <c r="L2178" s="105"/>
      <c r="M2178" s="104"/>
    </row>
    <row r="2179" spans="1:13" ht="24" x14ac:dyDescent="0.3">
      <c r="A2179" s="157" t="s">
        <v>2047</v>
      </c>
      <c r="B2179" s="3" t="s">
        <v>2048</v>
      </c>
      <c r="C2179" s="158" t="s">
        <v>2012</v>
      </c>
      <c r="D2179" s="160">
        <v>8242</v>
      </c>
      <c r="E2179" s="23">
        <f t="shared" si="158"/>
        <v>1486.2622950819673</v>
      </c>
      <c r="F2179" s="23">
        <f t="shared" si="159"/>
        <v>6755.7377049180332</v>
      </c>
      <c r="G2179" s="158" t="s">
        <v>46</v>
      </c>
      <c r="I2179" s="105"/>
      <c r="J2179" s="104"/>
      <c r="K2179" s="104"/>
      <c r="L2179" s="105"/>
      <c r="M2179" s="104"/>
    </row>
    <row r="2180" spans="1:13" s="235" customFormat="1" ht="36" x14ac:dyDescent="0.3">
      <c r="A2180" s="229" t="s">
        <v>2896</v>
      </c>
      <c r="B2180" s="230" t="s">
        <v>2897</v>
      </c>
      <c r="C2180" s="231" t="s">
        <v>1968</v>
      </c>
      <c r="D2180" s="232">
        <v>5234</v>
      </c>
      <c r="E2180" s="233">
        <f t="shared" si="158"/>
        <v>943.8360655737705</v>
      </c>
      <c r="F2180" s="233">
        <f t="shared" si="159"/>
        <v>4290.1639344262294</v>
      </c>
      <c r="G2180" s="234" t="s">
        <v>2905</v>
      </c>
      <c r="H2180" s="235" t="s">
        <v>4868</v>
      </c>
      <c r="I2180" s="236"/>
      <c r="J2180" s="168"/>
      <c r="K2180" s="168"/>
      <c r="L2180" s="236"/>
      <c r="M2180" s="168"/>
    </row>
    <row r="2181" spans="1:13" s="235" customFormat="1" ht="36" x14ac:dyDescent="0.3">
      <c r="A2181" s="229" t="s">
        <v>2898</v>
      </c>
      <c r="B2181" s="230" t="s">
        <v>2899</v>
      </c>
      <c r="C2181" s="231" t="s">
        <v>1968</v>
      </c>
      <c r="D2181" s="232">
        <v>8365</v>
      </c>
      <c r="E2181" s="233">
        <f t="shared" si="158"/>
        <v>1508.4426229508197</v>
      </c>
      <c r="F2181" s="233">
        <f t="shared" si="159"/>
        <v>6856.5573770491801</v>
      </c>
      <c r="G2181" s="234" t="s">
        <v>2905</v>
      </c>
      <c r="H2181" s="235" t="s">
        <v>4868</v>
      </c>
      <c r="I2181" s="236"/>
      <c r="J2181" s="168"/>
      <c r="K2181" s="168"/>
      <c r="L2181" s="236"/>
      <c r="M2181" s="168"/>
    </row>
    <row r="2182" spans="1:13" s="235" customFormat="1" ht="36" x14ac:dyDescent="0.3">
      <c r="A2182" s="229" t="s">
        <v>2900</v>
      </c>
      <c r="B2182" s="230" t="s">
        <v>2901</v>
      </c>
      <c r="C2182" s="231" t="s">
        <v>1968</v>
      </c>
      <c r="D2182" s="232">
        <v>13398</v>
      </c>
      <c r="E2182" s="233">
        <f t="shared" si="158"/>
        <v>2416.032786885246</v>
      </c>
      <c r="F2182" s="233">
        <f t="shared" si="159"/>
        <v>10981.967213114754</v>
      </c>
      <c r="G2182" s="234" t="s">
        <v>2905</v>
      </c>
      <c r="H2182" s="235" t="s">
        <v>4868</v>
      </c>
      <c r="I2182" s="236"/>
      <c r="J2182" s="168"/>
      <c r="K2182" s="168"/>
      <c r="L2182" s="236"/>
      <c r="M2182" s="168"/>
    </row>
    <row r="2183" spans="1:13" ht="24" x14ac:dyDescent="0.3">
      <c r="A2183" s="157" t="s">
        <v>2955</v>
      </c>
      <c r="B2183" s="139" t="s">
        <v>2956</v>
      </c>
      <c r="C2183" s="158" t="s">
        <v>1966</v>
      </c>
      <c r="D2183" s="95">
        <v>375</v>
      </c>
      <c r="E2183" s="23">
        <f t="shared" si="158"/>
        <v>67.622950819672141</v>
      </c>
      <c r="F2183" s="23">
        <f t="shared" si="159"/>
        <v>307.3770491803279</v>
      </c>
      <c r="G2183" s="159" t="s">
        <v>3007</v>
      </c>
      <c r="I2183" s="105"/>
      <c r="J2183" s="104"/>
      <c r="K2183" s="104"/>
      <c r="L2183" s="105"/>
      <c r="M2183" s="104"/>
    </row>
    <row r="2184" spans="1:13" ht="60" x14ac:dyDescent="0.3">
      <c r="A2184" s="157" t="s">
        <v>2976</v>
      </c>
      <c r="B2184" s="139" t="s">
        <v>2977</v>
      </c>
      <c r="C2184" s="158" t="s">
        <v>1967</v>
      </c>
      <c r="D2184" s="160">
        <v>6050</v>
      </c>
      <c r="E2184" s="23">
        <f>D2184/1.22*0.22</f>
        <v>1090.983606557377</v>
      </c>
      <c r="F2184" s="23">
        <f t="shared" si="159"/>
        <v>4959.0163934426228</v>
      </c>
      <c r="G2184" s="160" t="s">
        <v>2978</v>
      </c>
      <c r="I2184" s="105"/>
      <c r="J2184" s="104"/>
      <c r="K2184" s="104"/>
      <c r="L2184" s="105"/>
      <c r="M2184" s="104"/>
    </row>
    <row r="2185" spans="1:13" ht="14.4" x14ac:dyDescent="0.3">
      <c r="A2185" s="20" t="s">
        <v>2050</v>
      </c>
      <c r="B2185" s="251" t="s">
        <v>2051</v>
      </c>
      <c r="C2185" s="240"/>
      <c r="D2185" s="240"/>
      <c r="E2185" s="240"/>
      <c r="F2185" s="240"/>
      <c r="G2185" s="241"/>
      <c r="I2185" s="105"/>
      <c r="J2185" s="104"/>
      <c r="K2185" s="104"/>
      <c r="L2185" s="105"/>
      <c r="M2185" s="104"/>
    </row>
    <row r="2186" spans="1:13" ht="14.4" x14ac:dyDescent="0.3">
      <c r="A2186" s="20" t="s">
        <v>2052</v>
      </c>
      <c r="B2186" s="251" t="s">
        <v>2051</v>
      </c>
      <c r="C2186" s="240"/>
      <c r="D2186" s="240"/>
      <c r="E2186" s="240"/>
      <c r="F2186" s="240"/>
      <c r="G2186" s="241"/>
      <c r="I2186" s="105"/>
      <c r="J2186" s="104"/>
      <c r="K2186" s="104"/>
      <c r="L2186" s="105"/>
      <c r="M2186" s="104"/>
    </row>
    <row r="2187" spans="1:13" s="169" customFormat="1" ht="50.4" x14ac:dyDescent="0.3">
      <c r="A2187" s="226" t="s">
        <v>4855</v>
      </c>
      <c r="B2187" s="227" t="s">
        <v>4856</v>
      </c>
      <c r="C2187" s="144" t="s">
        <v>1968</v>
      </c>
      <c r="D2187" s="185">
        <v>5000</v>
      </c>
      <c r="E2187" s="186">
        <f>D2187/1.22*0.22</f>
        <v>901.63934426229514</v>
      </c>
      <c r="F2187" s="186">
        <f>D2187-E2187</f>
        <v>4098.3606557377052</v>
      </c>
      <c r="G2187" s="228" t="s">
        <v>1991</v>
      </c>
      <c r="H2187" s="169" t="s">
        <v>4867</v>
      </c>
      <c r="I2187" s="170"/>
      <c r="J2187" s="171"/>
      <c r="K2187" s="171"/>
      <c r="L2187" s="170"/>
      <c r="M2187" s="171"/>
    </row>
    <row r="2188" spans="1:13" s="169" customFormat="1" ht="50.4" x14ac:dyDescent="0.3">
      <c r="A2188" s="226" t="s">
        <v>4857</v>
      </c>
      <c r="B2188" s="227" t="s">
        <v>4858</v>
      </c>
      <c r="C2188" s="144" t="s">
        <v>1968</v>
      </c>
      <c r="D2188" s="185">
        <v>7000</v>
      </c>
      <c r="E2188" s="186">
        <f t="shared" ref="E2188:E2192" si="160">D2188/1.22*0.22</f>
        <v>1262.295081967213</v>
      </c>
      <c r="F2188" s="186">
        <f t="shared" ref="F2188:F2192" si="161">D2188-E2188</f>
        <v>5737.7049180327867</v>
      </c>
      <c r="G2188" s="228" t="s">
        <v>1991</v>
      </c>
      <c r="H2188" s="169" t="s">
        <v>4867</v>
      </c>
      <c r="I2188" s="170"/>
      <c r="J2188" s="171"/>
      <c r="K2188" s="171"/>
      <c r="L2188" s="170"/>
      <c r="M2188" s="171"/>
    </row>
    <row r="2189" spans="1:13" s="169" customFormat="1" ht="48" x14ac:dyDescent="0.3">
      <c r="A2189" s="226" t="s">
        <v>4859</v>
      </c>
      <c r="B2189" s="227" t="s">
        <v>4860</v>
      </c>
      <c r="C2189" s="144" t="s">
        <v>1968</v>
      </c>
      <c r="D2189" s="185">
        <v>1000</v>
      </c>
      <c r="E2189" s="186">
        <f t="shared" si="160"/>
        <v>180.32786885245903</v>
      </c>
      <c r="F2189" s="186">
        <f t="shared" si="161"/>
        <v>819.67213114754099</v>
      </c>
      <c r="G2189" s="228" t="s">
        <v>1991</v>
      </c>
      <c r="H2189" s="169" t="s">
        <v>4867</v>
      </c>
      <c r="I2189" s="170"/>
      <c r="J2189" s="171"/>
      <c r="K2189" s="171"/>
      <c r="L2189" s="170"/>
      <c r="M2189" s="171"/>
    </row>
    <row r="2190" spans="1:13" s="169" customFormat="1" ht="50.4" x14ac:dyDescent="0.3">
      <c r="A2190" s="226" t="s">
        <v>4861</v>
      </c>
      <c r="B2190" s="227" t="s">
        <v>4862</v>
      </c>
      <c r="C2190" s="144" t="s">
        <v>1968</v>
      </c>
      <c r="D2190" s="185">
        <v>7000</v>
      </c>
      <c r="E2190" s="186">
        <f t="shared" si="160"/>
        <v>1262.295081967213</v>
      </c>
      <c r="F2190" s="186">
        <f t="shared" si="161"/>
        <v>5737.7049180327867</v>
      </c>
      <c r="G2190" s="228" t="s">
        <v>1991</v>
      </c>
      <c r="H2190" s="169" t="s">
        <v>4867</v>
      </c>
      <c r="I2190" s="170"/>
      <c r="J2190" s="171"/>
      <c r="K2190" s="171"/>
      <c r="L2190" s="170"/>
      <c r="M2190" s="171"/>
    </row>
    <row r="2191" spans="1:13" s="169" customFormat="1" ht="50.4" x14ac:dyDescent="0.3">
      <c r="A2191" s="226" t="s">
        <v>4863</v>
      </c>
      <c r="B2191" s="227" t="s">
        <v>4864</v>
      </c>
      <c r="C2191" s="144" t="s">
        <v>1968</v>
      </c>
      <c r="D2191" s="185">
        <v>10000</v>
      </c>
      <c r="E2191" s="186">
        <f t="shared" si="160"/>
        <v>1803.2786885245903</v>
      </c>
      <c r="F2191" s="186">
        <f t="shared" si="161"/>
        <v>8196.7213114754104</v>
      </c>
      <c r="G2191" s="228" t="s">
        <v>1991</v>
      </c>
      <c r="H2191" s="169" t="s">
        <v>4867</v>
      </c>
      <c r="I2191" s="170"/>
      <c r="J2191" s="171"/>
      <c r="K2191" s="171"/>
      <c r="L2191" s="170"/>
      <c r="M2191" s="171"/>
    </row>
    <row r="2192" spans="1:13" s="169" customFormat="1" ht="48" x14ac:dyDescent="0.3">
      <c r="A2192" s="226" t="s">
        <v>4865</v>
      </c>
      <c r="B2192" s="227" t="s">
        <v>4866</v>
      </c>
      <c r="C2192" s="144" t="s">
        <v>1968</v>
      </c>
      <c r="D2192" s="185">
        <v>1500</v>
      </c>
      <c r="E2192" s="186">
        <f t="shared" si="160"/>
        <v>270.49180327868856</v>
      </c>
      <c r="F2192" s="186">
        <f t="shared" si="161"/>
        <v>1229.5081967213114</v>
      </c>
      <c r="G2192" s="228" t="s">
        <v>1991</v>
      </c>
      <c r="H2192" s="169" t="s">
        <v>4867</v>
      </c>
      <c r="I2192" s="170"/>
      <c r="J2192" s="171"/>
      <c r="K2192" s="171"/>
      <c r="L2192" s="170"/>
      <c r="M2192" s="171"/>
    </row>
    <row r="2193" spans="1:13" ht="36" x14ac:dyDescent="0.3">
      <c r="A2193" s="223" t="s">
        <v>2053</v>
      </c>
      <c r="B2193" s="103" t="s">
        <v>3000</v>
      </c>
      <c r="C2193" s="224" t="s">
        <v>138</v>
      </c>
      <c r="D2193" s="34">
        <v>2818</v>
      </c>
      <c r="E2193" s="225">
        <f t="shared" ref="E2193:E2196" si="162">D2193/1.22*0.22</f>
        <v>508.16393442622956</v>
      </c>
      <c r="F2193" s="225">
        <f t="shared" ref="F2193:F2196" si="163">D2193/1.22</f>
        <v>2309.8360655737706</v>
      </c>
      <c r="G2193" s="224" t="s">
        <v>1991</v>
      </c>
      <c r="I2193" s="105"/>
      <c r="J2193" s="104"/>
      <c r="K2193" s="104"/>
      <c r="L2193" s="105"/>
      <c r="M2193" s="104"/>
    </row>
    <row r="2194" spans="1:13" ht="24" x14ac:dyDescent="0.3">
      <c r="A2194" s="157" t="s">
        <v>2054</v>
      </c>
      <c r="B2194" s="3" t="s">
        <v>3001</v>
      </c>
      <c r="C2194" s="158" t="s">
        <v>138</v>
      </c>
      <c r="D2194" s="160">
        <v>4331</v>
      </c>
      <c r="E2194" s="161">
        <f t="shared" si="162"/>
        <v>781</v>
      </c>
      <c r="F2194" s="161">
        <f t="shared" si="163"/>
        <v>3550</v>
      </c>
      <c r="G2194" s="158" t="s">
        <v>1991</v>
      </c>
      <c r="I2194" s="105"/>
      <c r="J2194" s="104"/>
      <c r="K2194" s="104"/>
      <c r="L2194" s="105"/>
      <c r="M2194" s="104"/>
    </row>
    <row r="2195" spans="1:13" ht="24" x14ac:dyDescent="0.3">
      <c r="A2195" s="157" t="s">
        <v>2055</v>
      </c>
      <c r="B2195" s="3" t="s">
        <v>3002</v>
      </c>
      <c r="C2195" s="158" t="s">
        <v>138</v>
      </c>
      <c r="D2195" s="160">
        <v>5905</v>
      </c>
      <c r="E2195" s="161">
        <f t="shared" si="162"/>
        <v>1064.8360655737704</v>
      </c>
      <c r="F2195" s="161">
        <f t="shared" si="163"/>
        <v>4840.1639344262294</v>
      </c>
      <c r="G2195" s="158" t="s">
        <v>1991</v>
      </c>
      <c r="I2195" s="105"/>
      <c r="J2195" s="104"/>
      <c r="K2195" s="104"/>
      <c r="L2195" s="105"/>
      <c r="M2195" s="104"/>
    </row>
    <row r="2196" spans="1:13" ht="36" x14ac:dyDescent="0.3">
      <c r="A2196" s="157" t="s">
        <v>2057</v>
      </c>
      <c r="B2196" s="3" t="s">
        <v>3003</v>
      </c>
      <c r="C2196" s="158" t="s">
        <v>2056</v>
      </c>
      <c r="D2196" s="160">
        <v>604</v>
      </c>
      <c r="E2196" s="161">
        <f t="shared" si="162"/>
        <v>108.91803278688525</v>
      </c>
      <c r="F2196" s="161">
        <f t="shared" si="163"/>
        <v>495.08196721311475</v>
      </c>
      <c r="G2196" s="158" t="s">
        <v>1991</v>
      </c>
      <c r="I2196" s="105"/>
      <c r="J2196" s="104"/>
      <c r="K2196" s="104"/>
      <c r="L2196" s="105"/>
      <c r="M2196" s="104"/>
    </row>
    <row r="2197" spans="1:13" ht="14.4" x14ac:dyDescent="0.3">
      <c r="A2197" s="20" t="s">
        <v>2547</v>
      </c>
      <c r="B2197" s="251" t="s">
        <v>2551</v>
      </c>
      <c r="C2197" s="240"/>
      <c r="D2197" s="240"/>
      <c r="E2197" s="240"/>
      <c r="F2197" s="240"/>
      <c r="G2197" s="241"/>
      <c r="I2197" s="105"/>
      <c r="J2197" s="104"/>
      <c r="K2197" s="104"/>
      <c r="L2197" s="105"/>
      <c r="M2197" s="104"/>
    </row>
    <row r="2198" spans="1:13" ht="36" x14ac:dyDescent="0.3">
      <c r="A2198" s="157" t="s">
        <v>2548</v>
      </c>
      <c r="B2198" s="3" t="s">
        <v>3004</v>
      </c>
      <c r="C2198" s="158" t="s">
        <v>138</v>
      </c>
      <c r="D2198" s="160">
        <v>5459</v>
      </c>
      <c r="E2198" s="161">
        <f>D2198/1.22*0.22</f>
        <v>984.40983606557381</v>
      </c>
      <c r="F2198" s="161">
        <f>D2198/1.22</f>
        <v>4474.5901639344265</v>
      </c>
      <c r="G2198" s="158" t="s">
        <v>1991</v>
      </c>
      <c r="I2198" s="105"/>
      <c r="J2198" s="104"/>
      <c r="K2198" s="104"/>
      <c r="L2198" s="105"/>
      <c r="M2198" s="104"/>
    </row>
    <row r="2199" spans="1:13" ht="36" x14ac:dyDescent="0.3">
      <c r="A2199" s="157" t="s">
        <v>2549</v>
      </c>
      <c r="B2199" s="3" t="s">
        <v>3006</v>
      </c>
      <c r="C2199" s="158" t="s">
        <v>138</v>
      </c>
      <c r="D2199" s="160">
        <v>8479</v>
      </c>
      <c r="E2199" s="161">
        <f t="shared" ref="E2199:E2200" si="164">D2199/1.22*0.22</f>
        <v>1529</v>
      </c>
      <c r="F2199" s="161">
        <f t="shared" ref="F2199:F2200" si="165">D2199/1.22</f>
        <v>6950</v>
      </c>
      <c r="G2199" s="158" t="s">
        <v>1991</v>
      </c>
      <c r="I2199" s="105"/>
      <c r="J2199" s="104"/>
      <c r="K2199" s="104"/>
      <c r="L2199" s="105"/>
      <c r="M2199" s="104"/>
    </row>
    <row r="2200" spans="1:13" ht="30" customHeight="1" x14ac:dyDescent="0.3">
      <c r="A2200" s="157" t="s">
        <v>2550</v>
      </c>
      <c r="B2200" s="3" t="s">
        <v>3005</v>
      </c>
      <c r="C2200" s="158" t="s">
        <v>138</v>
      </c>
      <c r="D2200" s="160">
        <v>11071</v>
      </c>
      <c r="E2200" s="161">
        <f t="shared" si="164"/>
        <v>1996.4098360655739</v>
      </c>
      <c r="F2200" s="161">
        <f t="shared" si="165"/>
        <v>9074.5901639344265</v>
      </c>
      <c r="G2200" s="158" t="s">
        <v>1991</v>
      </c>
      <c r="I2200" s="105"/>
      <c r="J2200" s="104"/>
      <c r="K2200" s="104"/>
      <c r="L2200" s="105"/>
      <c r="M2200" s="104"/>
    </row>
    <row r="2201" spans="1:13" ht="28.2" customHeight="1" x14ac:dyDescent="0.3">
      <c r="A2201" s="255" t="s">
        <v>2058</v>
      </c>
      <c r="B2201" s="256"/>
      <c r="C2201" s="256"/>
      <c r="D2201" s="256"/>
      <c r="E2201" s="256"/>
      <c r="F2201" s="256"/>
      <c r="G2201" s="257"/>
      <c r="I2201" s="105"/>
      <c r="J2201" s="104"/>
      <c r="K2201" s="104"/>
      <c r="L2201" s="105"/>
      <c r="M2201" s="104"/>
    </row>
    <row r="2202" spans="1:13" s="74" customFormat="1" ht="27.6" customHeight="1" x14ac:dyDescent="0.3">
      <c r="A2202" s="155">
        <v>11</v>
      </c>
      <c r="B2202" s="251" t="s">
        <v>2059</v>
      </c>
      <c r="C2202" s="240"/>
      <c r="D2202" s="240"/>
      <c r="E2202" s="240"/>
      <c r="F2202" s="240"/>
      <c r="G2202" s="241"/>
      <c r="H2202" s="2"/>
      <c r="I2202" s="105"/>
      <c r="J2202" s="104"/>
      <c r="K2202" s="119"/>
      <c r="L2202" s="134"/>
      <c r="M2202" s="104"/>
    </row>
    <row r="2203" spans="1:13" ht="14.4" x14ac:dyDescent="0.3">
      <c r="A2203" s="20" t="s">
        <v>2060</v>
      </c>
      <c r="B2203" s="251" t="s">
        <v>2061</v>
      </c>
      <c r="C2203" s="240"/>
      <c r="D2203" s="240"/>
      <c r="E2203" s="240"/>
      <c r="F2203" s="240"/>
      <c r="G2203" s="241"/>
      <c r="H2203" s="74"/>
      <c r="I2203" s="105"/>
      <c r="J2203" s="104"/>
      <c r="K2203" s="104"/>
      <c r="L2203" s="105"/>
      <c r="M2203" s="104"/>
    </row>
    <row r="2204" spans="1:13" ht="22.8" x14ac:dyDescent="0.3">
      <c r="A2204" s="47" t="s">
        <v>2062</v>
      </c>
      <c r="B2204" s="164" t="s">
        <v>4699</v>
      </c>
      <c r="C2204" s="48" t="s">
        <v>2063</v>
      </c>
      <c r="D2204" s="44">
        <v>4510.34</v>
      </c>
      <c r="E2204" s="91">
        <f>D2204/1.22*0.22</f>
        <v>813.34</v>
      </c>
      <c r="F2204" s="91">
        <f>D2204/1.22</f>
        <v>3697</v>
      </c>
      <c r="G2204" s="48" t="s">
        <v>2906</v>
      </c>
      <c r="I2204" s="105"/>
      <c r="J2204" s="104"/>
      <c r="K2204" s="104"/>
      <c r="L2204" s="105"/>
      <c r="M2204" s="104"/>
    </row>
    <row r="2205" spans="1:13" ht="24" x14ac:dyDescent="0.3">
      <c r="A2205" s="157" t="s">
        <v>2064</v>
      </c>
      <c r="B2205" s="3" t="s">
        <v>4700</v>
      </c>
      <c r="C2205" s="158" t="s">
        <v>16</v>
      </c>
      <c r="D2205" s="23">
        <v>2669</v>
      </c>
      <c r="E2205" s="161">
        <f t="shared" ref="E2205:E2208" si="166">D2205/1.22*0.22</f>
        <v>481.29508196721309</v>
      </c>
      <c r="F2205" s="161">
        <f t="shared" ref="F2205:F2209" si="167">D2205/1.22</f>
        <v>2187.7049180327867</v>
      </c>
      <c r="G2205" s="158" t="s">
        <v>2906</v>
      </c>
      <c r="I2205" s="105"/>
      <c r="J2205" s="104"/>
      <c r="K2205" s="104"/>
      <c r="L2205" s="105"/>
      <c r="M2205" s="104"/>
    </row>
    <row r="2206" spans="1:13" ht="24" x14ac:dyDescent="0.3">
      <c r="A2206" s="157" t="s">
        <v>2065</v>
      </c>
      <c r="B2206" s="3" t="s">
        <v>4701</v>
      </c>
      <c r="C2206" s="158" t="s">
        <v>2063</v>
      </c>
      <c r="D2206" s="23">
        <v>5287.48</v>
      </c>
      <c r="E2206" s="161">
        <f t="shared" si="166"/>
        <v>953.48</v>
      </c>
      <c r="F2206" s="161">
        <f t="shared" si="167"/>
        <v>4334</v>
      </c>
      <c r="G2206" s="158" t="s">
        <v>2906</v>
      </c>
      <c r="I2206" s="105"/>
      <c r="J2206" s="104"/>
      <c r="K2206" s="104"/>
      <c r="L2206" s="105"/>
      <c r="M2206" s="104"/>
    </row>
    <row r="2207" spans="1:13" ht="36" x14ac:dyDescent="0.3">
      <c r="A2207" s="157" t="s">
        <v>2066</v>
      </c>
      <c r="B2207" s="3" t="s">
        <v>4702</v>
      </c>
      <c r="C2207" s="158" t="s">
        <v>16</v>
      </c>
      <c r="D2207" s="23">
        <v>986</v>
      </c>
      <c r="E2207" s="161">
        <f t="shared" si="166"/>
        <v>177.80327868852461</v>
      </c>
      <c r="F2207" s="161">
        <f t="shared" si="167"/>
        <v>808.19672131147547</v>
      </c>
      <c r="G2207" s="158" t="s">
        <v>2906</v>
      </c>
      <c r="I2207" s="105"/>
      <c r="J2207" s="104"/>
      <c r="K2207" s="104"/>
      <c r="L2207" s="105"/>
      <c r="M2207" s="104"/>
    </row>
    <row r="2208" spans="1:13" ht="24" x14ac:dyDescent="0.3">
      <c r="A2208" s="157" t="s">
        <v>2067</v>
      </c>
      <c r="B2208" s="3" t="s">
        <v>4703</v>
      </c>
      <c r="C2208" s="158" t="s">
        <v>16</v>
      </c>
      <c r="D2208" s="23">
        <v>3523</v>
      </c>
      <c r="E2208" s="161">
        <f t="shared" si="166"/>
        <v>635.29508196721304</v>
      </c>
      <c r="F2208" s="161">
        <f t="shared" si="167"/>
        <v>2887.7049180327867</v>
      </c>
      <c r="G2208" s="158" t="s">
        <v>2906</v>
      </c>
      <c r="I2208" s="105"/>
      <c r="J2208" s="104"/>
      <c r="K2208" s="104"/>
      <c r="L2208" s="105"/>
      <c r="M2208" s="104"/>
    </row>
    <row r="2209" spans="1:13" ht="24" x14ac:dyDescent="0.3">
      <c r="A2209" s="157" t="s">
        <v>2362</v>
      </c>
      <c r="B2209" s="3" t="s">
        <v>4704</v>
      </c>
      <c r="C2209" s="158" t="s">
        <v>2063</v>
      </c>
      <c r="D2209" s="23">
        <v>5124</v>
      </c>
      <c r="E2209" s="161">
        <f>D2209/1.22*0.22</f>
        <v>924</v>
      </c>
      <c r="F2209" s="161">
        <f t="shared" si="167"/>
        <v>4200</v>
      </c>
      <c r="G2209" s="158" t="s">
        <v>2906</v>
      </c>
      <c r="I2209" s="105"/>
      <c r="J2209" s="104"/>
      <c r="K2209" s="104"/>
      <c r="L2209" s="105"/>
      <c r="M2209" s="104"/>
    </row>
    <row r="2210" spans="1:13" ht="14.4" x14ac:dyDescent="0.3">
      <c r="A2210" s="20" t="s">
        <v>2068</v>
      </c>
      <c r="B2210" s="251" t="s">
        <v>2069</v>
      </c>
      <c r="C2210" s="240"/>
      <c r="D2210" s="240"/>
      <c r="E2210" s="240"/>
      <c r="F2210" s="240"/>
      <c r="G2210" s="241"/>
      <c r="I2210" s="105"/>
      <c r="J2210" s="104"/>
      <c r="K2210" s="104"/>
      <c r="L2210" s="105"/>
      <c r="M2210" s="104"/>
    </row>
    <row r="2211" spans="1:13" s="19" customFormat="1" x14ac:dyDescent="0.3">
      <c r="A2211" s="157" t="s">
        <v>2070</v>
      </c>
      <c r="B2211" s="3" t="s">
        <v>4705</v>
      </c>
      <c r="C2211" s="158" t="s">
        <v>2071</v>
      </c>
      <c r="D2211" s="23">
        <v>1418</v>
      </c>
      <c r="E2211" s="161">
        <f>D2211/1.22*0.22</f>
        <v>255.70491803278688</v>
      </c>
      <c r="F2211" s="161">
        <f>D2211/1.22</f>
        <v>1162.295081967213</v>
      </c>
      <c r="G2211" s="158" t="s">
        <v>2906</v>
      </c>
      <c r="H2211" s="2"/>
      <c r="I2211" s="105"/>
      <c r="J2211" s="104"/>
      <c r="K2211" s="120"/>
      <c r="L2211" s="135"/>
      <c r="M2211" s="104"/>
    </row>
    <row r="2212" spans="1:13" s="19" customFormat="1" x14ac:dyDescent="0.3">
      <c r="A2212" s="157" t="s">
        <v>2072</v>
      </c>
      <c r="B2212" s="3" t="s">
        <v>4706</v>
      </c>
      <c r="C2212" s="158" t="s">
        <v>2071</v>
      </c>
      <c r="D2212" s="23">
        <v>1225</v>
      </c>
      <c r="E2212" s="161">
        <f t="shared" ref="E2212:E2227" si="168">D2212/1.22*0.22</f>
        <v>220.90163934426229</v>
      </c>
      <c r="F2212" s="161">
        <f t="shared" ref="F2212:F2227" si="169">D2212/1.22</f>
        <v>1004.0983606557377</v>
      </c>
      <c r="G2212" s="158" t="s">
        <v>2906</v>
      </c>
      <c r="H2212" s="2"/>
      <c r="I2212" s="105"/>
      <c r="J2212" s="104"/>
      <c r="K2212" s="120"/>
      <c r="L2212" s="135"/>
      <c r="M2212" s="104"/>
    </row>
    <row r="2213" spans="1:13" ht="24" x14ac:dyDescent="0.3">
      <c r="A2213" s="157" t="s">
        <v>2073</v>
      </c>
      <c r="B2213" s="3" t="s">
        <v>4707</v>
      </c>
      <c r="C2213" s="158" t="s">
        <v>2071</v>
      </c>
      <c r="D2213" s="23">
        <v>447</v>
      </c>
      <c r="E2213" s="161">
        <f t="shared" si="168"/>
        <v>80.606557377049185</v>
      </c>
      <c r="F2213" s="161">
        <f t="shared" si="169"/>
        <v>366.39344262295083</v>
      </c>
      <c r="G2213" s="158" t="s">
        <v>2906</v>
      </c>
      <c r="I2213" s="105"/>
      <c r="J2213" s="104"/>
      <c r="K2213" s="104"/>
      <c r="L2213" s="105"/>
      <c r="M2213" s="104"/>
    </row>
    <row r="2214" spans="1:13" ht="24" x14ac:dyDescent="0.3">
      <c r="A2214" s="157" t="s">
        <v>2074</v>
      </c>
      <c r="B2214" s="3" t="s">
        <v>4708</v>
      </c>
      <c r="C2214" s="158" t="s">
        <v>2071</v>
      </c>
      <c r="D2214" s="23">
        <v>1240</v>
      </c>
      <c r="E2214" s="161">
        <f t="shared" si="168"/>
        <v>223.60655737704917</v>
      </c>
      <c r="F2214" s="161">
        <f t="shared" si="169"/>
        <v>1016.3934426229508</v>
      </c>
      <c r="G2214" s="158" t="s">
        <v>2906</v>
      </c>
      <c r="I2214" s="105"/>
      <c r="J2214" s="104"/>
      <c r="K2214" s="104"/>
      <c r="L2214" s="105"/>
      <c r="M2214" s="104"/>
    </row>
    <row r="2215" spans="1:13" ht="24" x14ac:dyDescent="0.3">
      <c r="A2215" s="157" t="s">
        <v>2075</v>
      </c>
      <c r="B2215" s="3" t="s">
        <v>4709</v>
      </c>
      <c r="C2215" s="158" t="s">
        <v>2071</v>
      </c>
      <c r="D2215" s="23">
        <v>1327</v>
      </c>
      <c r="E2215" s="161">
        <f t="shared" si="168"/>
        <v>239.29508196721312</v>
      </c>
      <c r="F2215" s="161">
        <f t="shared" si="169"/>
        <v>1087.704918032787</v>
      </c>
      <c r="G2215" s="158" t="s">
        <v>2906</v>
      </c>
      <c r="I2215" s="105"/>
      <c r="J2215" s="104"/>
      <c r="K2215" s="104"/>
      <c r="L2215" s="105"/>
      <c r="M2215" s="104"/>
    </row>
    <row r="2216" spans="1:13" x14ac:dyDescent="0.3">
      <c r="A2216" s="157" t="s">
        <v>2076</v>
      </c>
      <c r="B2216" s="3" t="s">
        <v>4710</v>
      </c>
      <c r="C2216" s="158" t="s">
        <v>16</v>
      </c>
      <c r="D2216" s="23">
        <v>1395</v>
      </c>
      <c r="E2216" s="161">
        <f t="shared" si="168"/>
        <v>251.55737704918033</v>
      </c>
      <c r="F2216" s="161">
        <f t="shared" si="169"/>
        <v>1143.4426229508197</v>
      </c>
      <c r="G2216" s="158" t="s">
        <v>2906</v>
      </c>
      <c r="I2216" s="105"/>
      <c r="J2216" s="104"/>
      <c r="K2216" s="105"/>
      <c r="L2216" s="105"/>
      <c r="M2216" s="104"/>
    </row>
    <row r="2217" spans="1:13" x14ac:dyDescent="0.3">
      <c r="A2217" s="157" t="s">
        <v>2077</v>
      </c>
      <c r="B2217" s="3" t="s">
        <v>4711</v>
      </c>
      <c r="C2217" s="158" t="s">
        <v>2078</v>
      </c>
      <c r="D2217" s="23">
        <v>16</v>
      </c>
      <c r="E2217" s="161">
        <f t="shared" si="168"/>
        <v>2.8852459016393444</v>
      </c>
      <c r="F2217" s="161">
        <f t="shared" si="169"/>
        <v>13.114754098360656</v>
      </c>
      <c r="G2217" s="158" t="s">
        <v>2906</v>
      </c>
      <c r="I2217" s="105"/>
      <c r="J2217" s="104"/>
      <c r="K2217" s="105"/>
      <c r="L2217" s="105"/>
      <c r="M2217" s="104"/>
    </row>
    <row r="2218" spans="1:13" ht="24" x14ac:dyDescent="0.3">
      <c r="A2218" s="159" t="s">
        <v>2079</v>
      </c>
      <c r="B2218" s="3" t="s">
        <v>4712</v>
      </c>
      <c r="C2218" s="158" t="s">
        <v>2080</v>
      </c>
      <c r="D2218" s="23">
        <v>1500</v>
      </c>
      <c r="E2218" s="161">
        <f t="shared" si="168"/>
        <v>270.49180327868856</v>
      </c>
      <c r="F2218" s="161">
        <f t="shared" si="169"/>
        <v>1229.5081967213116</v>
      </c>
      <c r="G2218" s="158" t="s">
        <v>2906</v>
      </c>
      <c r="I2218" s="105"/>
      <c r="J2218" s="104"/>
      <c r="K2218" s="105"/>
      <c r="L2218" s="105"/>
      <c r="M2218" s="104"/>
    </row>
    <row r="2219" spans="1:13" x14ac:dyDescent="0.3">
      <c r="A2219" s="159" t="s">
        <v>2081</v>
      </c>
      <c r="B2219" s="3" t="s">
        <v>4713</v>
      </c>
      <c r="C2219" s="158" t="s">
        <v>2080</v>
      </c>
      <c r="D2219" s="23">
        <v>1037</v>
      </c>
      <c r="E2219" s="161">
        <f t="shared" si="168"/>
        <v>187</v>
      </c>
      <c r="F2219" s="161">
        <f t="shared" si="169"/>
        <v>850</v>
      </c>
      <c r="G2219" s="158" t="s">
        <v>2906</v>
      </c>
      <c r="I2219" s="105"/>
      <c r="J2219" s="104"/>
      <c r="K2219" s="105"/>
      <c r="L2219" s="105"/>
      <c r="M2219" s="104"/>
    </row>
    <row r="2220" spans="1:13" x14ac:dyDescent="0.3">
      <c r="A2220" s="157" t="s">
        <v>2082</v>
      </c>
      <c r="B2220" s="3" t="s">
        <v>4714</v>
      </c>
      <c r="C2220" s="158" t="s">
        <v>2083</v>
      </c>
      <c r="D2220" s="23">
        <v>722</v>
      </c>
      <c r="E2220" s="161">
        <f t="shared" si="168"/>
        <v>130.19672131147541</v>
      </c>
      <c r="F2220" s="161">
        <f t="shared" si="169"/>
        <v>591.80327868852464</v>
      </c>
      <c r="G2220" s="158" t="s">
        <v>2906</v>
      </c>
      <c r="I2220" s="105"/>
      <c r="J2220" s="104"/>
      <c r="K2220" s="105"/>
      <c r="L2220" s="105"/>
      <c r="M2220" s="104"/>
    </row>
    <row r="2221" spans="1:13" x14ac:dyDescent="0.3">
      <c r="A2221" s="157" t="s">
        <v>2084</v>
      </c>
      <c r="B2221" s="3" t="s">
        <v>4715</v>
      </c>
      <c r="C2221" s="158" t="s">
        <v>2085</v>
      </c>
      <c r="D2221" s="23">
        <v>874</v>
      </c>
      <c r="E2221" s="161">
        <f t="shared" si="168"/>
        <v>157.60655737704917</v>
      </c>
      <c r="F2221" s="161">
        <f t="shared" si="169"/>
        <v>716.39344262295083</v>
      </c>
      <c r="G2221" s="158" t="s">
        <v>2906</v>
      </c>
      <c r="I2221" s="105"/>
      <c r="J2221" s="104"/>
      <c r="K2221" s="105"/>
      <c r="L2221" s="105"/>
      <c r="M2221" s="104"/>
    </row>
    <row r="2222" spans="1:13" s="19" customFormat="1" x14ac:dyDescent="0.3">
      <c r="A2222" s="157" t="s">
        <v>2086</v>
      </c>
      <c r="B2222" s="3" t="s">
        <v>4716</v>
      </c>
      <c r="C2222" s="158" t="s">
        <v>2083</v>
      </c>
      <c r="D2222" s="23">
        <v>722</v>
      </c>
      <c r="E2222" s="161">
        <f t="shared" si="168"/>
        <v>130.19672131147541</v>
      </c>
      <c r="F2222" s="161">
        <f t="shared" si="169"/>
        <v>591.80327868852464</v>
      </c>
      <c r="G2222" s="158" t="s">
        <v>2906</v>
      </c>
      <c r="H2222" s="2"/>
      <c r="I2222" s="105"/>
      <c r="J2222" s="104"/>
      <c r="K2222" s="135"/>
      <c r="L2222" s="135"/>
      <c r="M2222" s="104"/>
    </row>
    <row r="2223" spans="1:13" s="19" customFormat="1" x14ac:dyDescent="0.3">
      <c r="A2223" s="157" t="s">
        <v>2087</v>
      </c>
      <c r="B2223" s="3" t="s">
        <v>4717</v>
      </c>
      <c r="C2223" s="158" t="s">
        <v>2088</v>
      </c>
      <c r="D2223" s="23">
        <v>126.88</v>
      </c>
      <c r="E2223" s="161">
        <f t="shared" si="168"/>
        <v>22.88</v>
      </c>
      <c r="F2223" s="161">
        <f t="shared" si="169"/>
        <v>104</v>
      </c>
      <c r="G2223" s="158" t="s">
        <v>2906</v>
      </c>
      <c r="H2223" s="2"/>
      <c r="I2223" s="105"/>
      <c r="J2223" s="104"/>
      <c r="K2223" s="135"/>
      <c r="L2223" s="135"/>
      <c r="M2223" s="104"/>
    </row>
    <row r="2224" spans="1:13" s="19" customFormat="1" x14ac:dyDescent="0.3">
      <c r="A2224" s="157" t="s">
        <v>2089</v>
      </c>
      <c r="B2224" s="3" t="s">
        <v>4718</v>
      </c>
      <c r="C2224" s="159" t="s">
        <v>2090</v>
      </c>
      <c r="D2224" s="23">
        <v>275.11</v>
      </c>
      <c r="E2224" s="161">
        <f t="shared" si="168"/>
        <v>49.610000000000007</v>
      </c>
      <c r="F2224" s="161">
        <f t="shared" si="169"/>
        <v>225.50000000000003</v>
      </c>
      <c r="G2224" s="158" t="s">
        <v>2906</v>
      </c>
      <c r="H2224" s="2"/>
      <c r="I2224" s="105"/>
      <c r="J2224" s="104"/>
      <c r="K2224" s="135"/>
      <c r="L2224" s="135"/>
      <c r="M2224" s="104"/>
    </row>
    <row r="2225" spans="1:13" s="19" customFormat="1" x14ac:dyDescent="0.3">
      <c r="A2225" s="157" t="s">
        <v>2339</v>
      </c>
      <c r="B2225" s="3" t="s">
        <v>4719</v>
      </c>
      <c r="C2225" s="158" t="s">
        <v>2113</v>
      </c>
      <c r="D2225" s="23">
        <v>448</v>
      </c>
      <c r="E2225" s="161">
        <f t="shared" si="168"/>
        <v>80.78688524590163</v>
      </c>
      <c r="F2225" s="161">
        <f t="shared" si="169"/>
        <v>367.21311475409834</v>
      </c>
      <c r="G2225" s="158" t="s">
        <v>2906</v>
      </c>
      <c r="H2225" s="2"/>
      <c r="I2225" s="105"/>
      <c r="J2225" s="104"/>
      <c r="K2225" s="135"/>
      <c r="L2225" s="135"/>
      <c r="M2225" s="104"/>
    </row>
    <row r="2226" spans="1:13" s="19" customFormat="1" x14ac:dyDescent="0.3">
      <c r="A2226" s="157" t="s">
        <v>2363</v>
      </c>
      <c r="B2226" s="3" t="s">
        <v>4720</v>
      </c>
      <c r="C2226" s="159" t="s">
        <v>2090</v>
      </c>
      <c r="D2226" s="23">
        <v>142.13</v>
      </c>
      <c r="E2226" s="161">
        <f t="shared" si="168"/>
        <v>25.63</v>
      </c>
      <c r="F2226" s="161">
        <f t="shared" si="169"/>
        <v>116.5</v>
      </c>
      <c r="G2226" s="158" t="s">
        <v>2906</v>
      </c>
      <c r="H2226" s="2"/>
      <c r="I2226" s="105"/>
      <c r="J2226" s="104"/>
      <c r="K2226" s="135"/>
      <c r="L2226" s="135"/>
      <c r="M2226" s="104"/>
    </row>
    <row r="2227" spans="1:13" s="19" customFormat="1" ht="22.8" customHeight="1" x14ac:dyDescent="0.3">
      <c r="A2227" s="157" t="s">
        <v>2552</v>
      </c>
      <c r="B2227" s="3" t="s">
        <v>4721</v>
      </c>
      <c r="C2227" s="158" t="s">
        <v>2113</v>
      </c>
      <c r="D2227" s="23">
        <v>448</v>
      </c>
      <c r="E2227" s="161">
        <f t="shared" si="168"/>
        <v>80.78688524590163</v>
      </c>
      <c r="F2227" s="161">
        <f t="shared" si="169"/>
        <v>367.21311475409834</v>
      </c>
      <c r="G2227" s="158" t="s">
        <v>2906</v>
      </c>
      <c r="H2227" s="2"/>
      <c r="I2227" s="105"/>
      <c r="J2227" s="104"/>
      <c r="K2227" s="135"/>
      <c r="L2227" s="135"/>
      <c r="M2227" s="104"/>
    </row>
    <row r="2228" spans="1:13" s="19" customFormat="1" ht="14.4" x14ac:dyDescent="0.3">
      <c r="A2228" s="20" t="s">
        <v>2091</v>
      </c>
      <c r="B2228" s="251" t="s">
        <v>2092</v>
      </c>
      <c r="C2228" s="240"/>
      <c r="D2228" s="240"/>
      <c r="E2228" s="240"/>
      <c r="F2228" s="240"/>
      <c r="G2228" s="241"/>
      <c r="H2228" s="2"/>
      <c r="I2228" s="105"/>
      <c r="J2228" s="104"/>
      <c r="K2228" s="135"/>
      <c r="L2228" s="135"/>
      <c r="M2228" s="104"/>
    </row>
    <row r="2229" spans="1:13" s="19" customFormat="1" ht="24" x14ac:dyDescent="0.3">
      <c r="A2229" s="157" t="s">
        <v>2093</v>
      </c>
      <c r="B2229" s="3" t="s">
        <v>4722</v>
      </c>
      <c r="C2229" s="159" t="s">
        <v>16</v>
      </c>
      <c r="D2229" s="23">
        <v>460</v>
      </c>
      <c r="E2229" s="161">
        <f>D2229/1.22*0.22</f>
        <v>82.950819672131146</v>
      </c>
      <c r="F2229" s="161">
        <f>D2229/1.22</f>
        <v>377.04918032786884</v>
      </c>
      <c r="G2229" s="158" t="s">
        <v>2906</v>
      </c>
      <c r="H2229" s="2"/>
      <c r="I2229" s="105"/>
      <c r="J2229" s="104"/>
      <c r="K2229" s="135"/>
      <c r="L2229" s="135"/>
      <c r="M2229" s="104"/>
    </row>
    <row r="2230" spans="1:13" ht="24" x14ac:dyDescent="0.3">
      <c r="A2230" s="157" t="s">
        <v>2094</v>
      </c>
      <c r="B2230" s="3" t="s">
        <v>4723</v>
      </c>
      <c r="C2230" s="159" t="s">
        <v>2095</v>
      </c>
      <c r="D2230" s="23">
        <v>3.36</v>
      </c>
      <c r="E2230" s="161">
        <f t="shared" ref="E2230:E2235" si="170">D2230/1.22*0.22</f>
        <v>0.60590163934426233</v>
      </c>
      <c r="F2230" s="161">
        <f t="shared" ref="F2230:F2235" si="171">D2230/1.22</f>
        <v>2.7540983606557377</v>
      </c>
      <c r="G2230" s="158" t="s">
        <v>2906</v>
      </c>
      <c r="I2230" s="105"/>
      <c r="J2230" s="104"/>
      <c r="K2230" s="105"/>
      <c r="L2230" s="105"/>
      <c r="M2230" s="104"/>
    </row>
    <row r="2231" spans="1:13" s="21" customFormat="1" ht="35.25" customHeight="1" x14ac:dyDescent="0.3">
      <c r="A2231" s="157" t="s">
        <v>2096</v>
      </c>
      <c r="B2231" s="3" t="s">
        <v>4724</v>
      </c>
      <c r="C2231" s="159" t="s">
        <v>2095</v>
      </c>
      <c r="D2231" s="23">
        <v>2.14</v>
      </c>
      <c r="E2231" s="161">
        <f t="shared" si="170"/>
        <v>0.38590163934426236</v>
      </c>
      <c r="F2231" s="161">
        <f t="shared" si="171"/>
        <v>1.7540983606557379</v>
      </c>
      <c r="G2231" s="158" t="s">
        <v>2906</v>
      </c>
      <c r="H2231" s="2"/>
      <c r="I2231" s="105"/>
      <c r="J2231" s="104"/>
      <c r="K2231" s="130"/>
      <c r="L2231" s="130"/>
      <c r="M2231" s="104"/>
    </row>
    <row r="2232" spans="1:13" ht="24" x14ac:dyDescent="0.3">
      <c r="A2232" s="157" t="s">
        <v>2097</v>
      </c>
      <c r="B2232" s="3" t="s">
        <v>4725</v>
      </c>
      <c r="C2232" s="159" t="s">
        <v>2095</v>
      </c>
      <c r="D2232" s="23">
        <v>1.95</v>
      </c>
      <c r="E2232" s="161">
        <f t="shared" si="170"/>
        <v>0.35163934426229509</v>
      </c>
      <c r="F2232" s="161">
        <f t="shared" si="171"/>
        <v>1.598360655737705</v>
      </c>
      <c r="G2232" s="158" t="s">
        <v>2906</v>
      </c>
      <c r="I2232" s="105"/>
      <c r="J2232" s="104"/>
      <c r="K2232" s="105"/>
      <c r="L2232" s="105"/>
      <c r="M2232" s="104"/>
    </row>
    <row r="2233" spans="1:13" ht="24" x14ac:dyDescent="0.3">
      <c r="A2233" s="157" t="s">
        <v>2098</v>
      </c>
      <c r="B2233" s="3" t="s">
        <v>4726</v>
      </c>
      <c r="C2233" s="159" t="s">
        <v>2095</v>
      </c>
      <c r="D2233" s="23">
        <v>1.43</v>
      </c>
      <c r="E2233" s="161">
        <f t="shared" si="170"/>
        <v>0.25786885245901642</v>
      </c>
      <c r="F2233" s="161">
        <f t="shared" si="171"/>
        <v>1.1721311475409837</v>
      </c>
      <c r="G2233" s="158" t="s">
        <v>2906</v>
      </c>
      <c r="I2233" s="105"/>
      <c r="J2233" s="104"/>
      <c r="K2233" s="105"/>
      <c r="L2233" s="105"/>
      <c r="M2233" s="104"/>
    </row>
    <row r="2234" spans="1:13" ht="24" x14ac:dyDescent="0.3">
      <c r="A2234" s="157" t="s">
        <v>2099</v>
      </c>
      <c r="B2234" s="3" t="s">
        <v>4727</v>
      </c>
      <c r="C2234" s="159" t="s">
        <v>2095</v>
      </c>
      <c r="D2234" s="23">
        <v>1.22</v>
      </c>
      <c r="E2234" s="161">
        <f t="shared" si="170"/>
        <v>0.22</v>
      </c>
      <c r="F2234" s="161">
        <f t="shared" si="171"/>
        <v>1</v>
      </c>
      <c r="G2234" s="158" t="s">
        <v>2906</v>
      </c>
      <c r="I2234" s="105"/>
      <c r="J2234" s="104"/>
      <c r="K2234" s="105"/>
      <c r="L2234" s="105"/>
      <c r="M2234" s="104"/>
    </row>
    <row r="2235" spans="1:13" ht="24" x14ac:dyDescent="0.3">
      <c r="A2235" s="157" t="s">
        <v>2100</v>
      </c>
      <c r="B2235" s="3" t="s">
        <v>4728</v>
      </c>
      <c r="C2235" s="159" t="s">
        <v>2095</v>
      </c>
      <c r="D2235" s="23">
        <v>1.1200000000000001</v>
      </c>
      <c r="E2235" s="161">
        <f t="shared" si="170"/>
        <v>0.20196721311475413</v>
      </c>
      <c r="F2235" s="161">
        <f t="shared" si="171"/>
        <v>0.91803278688524603</v>
      </c>
      <c r="G2235" s="158" t="s">
        <v>2906</v>
      </c>
      <c r="I2235" s="105"/>
      <c r="J2235" s="104"/>
      <c r="K2235" s="105"/>
      <c r="L2235" s="105"/>
      <c r="M2235" s="104"/>
    </row>
    <row r="2236" spans="1:13" ht="14.4" x14ac:dyDescent="0.3">
      <c r="A2236" s="20" t="s">
        <v>2101</v>
      </c>
      <c r="B2236" s="251" t="s">
        <v>2102</v>
      </c>
      <c r="C2236" s="240"/>
      <c r="D2236" s="240"/>
      <c r="E2236" s="240"/>
      <c r="F2236" s="240"/>
      <c r="G2236" s="241"/>
      <c r="I2236" s="105"/>
      <c r="J2236" s="104"/>
      <c r="K2236" s="105"/>
      <c r="L2236" s="105"/>
      <c r="M2236" s="104"/>
    </row>
    <row r="2237" spans="1:13" ht="24" x14ac:dyDescent="0.3">
      <c r="A2237" s="157" t="s">
        <v>2103</v>
      </c>
      <c r="B2237" s="3" t="s">
        <v>4729</v>
      </c>
      <c r="C2237" s="159" t="s">
        <v>16</v>
      </c>
      <c r="D2237" s="23">
        <v>641</v>
      </c>
      <c r="E2237" s="23">
        <f>D2237/1.22*0.22</f>
        <v>115.59016393442624</v>
      </c>
      <c r="F2237" s="23">
        <f>D2237/1.22</f>
        <v>525.40983606557381</v>
      </c>
      <c r="G2237" s="158" t="s">
        <v>2906</v>
      </c>
      <c r="I2237" s="105"/>
      <c r="J2237" s="104"/>
      <c r="K2237" s="105"/>
      <c r="L2237" s="105"/>
      <c r="M2237" s="104"/>
    </row>
    <row r="2238" spans="1:13" s="21" customFormat="1" ht="24" x14ac:dyDescent="0.3">
      <c r="A2238" s="157" t="s">
        <v>2104</v>
      </c>
      <c r="B2238" s="3" t="s">
        <v>4730</v>
      </c>
      <c r="C2238" s="159" t="s">
        <v>2095</v>
      </c>
      <c r="D2238" s="23">
        <v>5.7</v>
      </c>
      <c r="E2238" s="23">
        <f t="shared" ref="E2238:E2245" si="172">D2238/1.22*0.22</f>
        <v>1.0278688524590165</v>
      </c>
      <c r="F2238" s="23">
        <f t="shared" ref="F2238:F2245" si="173">D2238/1.22</f>
        <v>4.6721311475409841</v>
      </c>
      <c r="G2238" s="158" t="s">
        <v>2906</v>
      </c>
      <c r="H2238" s="2"/>
      <c r="I2238" s="105"/>
      <c r="J2238" s="104"/>
      <c r="K2238" s="130"/>
      <c r="L2238" s="130"/>
      <c r="M2238" s="104"/>
    </row>
    <row r="2239" spans="1:13" ht="24" x14ac:dyDescent="0.3">
      <c r="A2239" s="157" t="s">
        <v>2105</v>
      </c>
      <c r="B2239" s="3" t="s">
        <v>4731</v>
      </c>
      <c r="C2239" s="159" t="s">
        <v>2095</v>
      </c>
      <c r="D2239" s="23">
        <v>4.2699999999999996</v>
      </c>
      <c r="E2239" s="23">
        <f t="shared" si="172"/>
        <v>0.76999999999999991</v>
      </c>
      <c r="F2239" s="23">
        <f t="shared" si="173"/>
        <v>3.4999999999999996</v>
      </c>
      <c r="G2239" s="158" t="s">
        <v>2906</v>
      </c>
      <c r="I2239" s="105"/>
      <c r="J2239" s="104"/>
      <c r="K2239" s="105"/>
      <c r="L2239" s="105"/>
      <c r="M2239" s="104"/>
    </row>
    <row r="2240" spans="1:13" ht="24" x14ac:dyDescent="0.3">
      <c r="A2240" s="157" t="s">
        <v>2106</v>
      </c>
      <c r="B2240" s="3" t="s">
        <v>4732</v>
      </c>
      <c r="C2240" s="159" t="s">
        <v>2095</v>
      </c>
      <c r="D2240" s="23">
        <v>3.05</v>
      </c>
      <c r="E2240" s="23">
        <f t="shared" si="172"/>
        <v>0.55000000000000004</v>
      </c>
      <c r="F2240" s="23">
        <f t="shared" si="173"/>
        <v>2.5</v>
      </c>
      <c r="G2240" s="158" t="s">
        <v>2906</v>
      </c>
      <c r="I2240" s="105"/>
      <c r="J2240" s="104"/>
      <c r="K2240" s="105"/>
      <c r="L2240" s="105"/>
      <c r="M2240" s="104"/>
    </row>
    <row r="2241" spans="1:13" ht="24" x14ac:dyDescent="0.3">
      <c r="A2241" s="157" t="s">
        <v>2107</v>
      </c>
      <c r="B2241" s="3" t="s">
        <v>4733</v>
      </c>
      <c r="C2241" s="159" t="s">
        <v>2095</v>
      </c>
      <c r="D2241" s="23">
        <v>2.34</v>
      </c>
      <c r="E2241" s="23">
        <f t="shared" si="172"/>
        <v>0.4219672131147541</v>
      </c>
      <c r="F2241" s="23">
        <f t="shared" si="173"/>
        <v>1.9180327868852458</v>
      </c>
      <c r="G2241" s="158" t="s">
        <v>2906</v>
      </c>
      <c r="I2241" s="105"/>
      <c r="J2241" s="104"/>
      <c r="K2241" s="105"/>
      <c r="L2241" s="105"/>
      <c r="M2241" s="104"/>
    </row>
    <row r="2242" spans="1:13" ht="24" x14ac:dyDescent="0.3">
      <c r="A2242" s="157" t="s">
        <v>2108</v>
      </c>
      <c r="B2242" s="3" t="s">
        <v>4734</v>
      </c>
      <c r="C2242" s="159" t="s">
        <v>2095</v>
      </c>
      <c r="D2242" s="23">
        <v>2.04</v>
      </c>
      <c r="E2242" s="23">
        <f t="shared" si="172"/>
        <v>0.3678688524590164</v>
      </c>
      <c r="F2242" s="23">
        <f t="shared" si="173"/>
        <v>1.6721311475409837</v>
      </c>
      <c r="G2242" s="158" t="s">
        <v>2906</v>
      </c>
      <c r="I2242" s="105"/>
      <c r="J2242" s="104"/>
      <c r="K2242" s="105"/>
      <c r="L2242" s="105"/>
      <c r="M2242" s="104"/>
    </row>
    <row r="2243" spans="1:13" s="75" customFormat="1" ht="24" x14ac:dyDescent="0.3">
      <c r="A2243" s="157" t="s">
        <v>2109</v>
      </c>
      <c r="B2243" s="3" t="s">
        <v>4735</v>
      </c>
      <c r="C2243" s="159" t="s">
        <v>2095</v>
      </c>
      <c r="D2243" s="23">
        <v>1.83</v>
      </c>
      <c r="E2243" s="23">
        <f t="shared" si="172"/>
        <v>0.33</v>
      </c>
      <c r="F2243" s="23">
        <f t="shared" si="173"/>
        <v>1.5</v>
      </c>
      <c r="G2243" s="158" t="s">
        <v>2906</v>
      </c>
      <c r="H2243" s="2"/>
      <c r="I2243" s="105"/>
      <c r="J2243" s="104"/>
      <c r="K2243" s="136"/>
      <c r="L2243" s="136"/>
      <c r="M2243" s="104"/>
    </row>
    <row r="2244" spans="1:13" ht="24" x14ac:dyDescent="0.3">
      <c r="A2244" s="157" t="s">
        <v>2110</v>
      </c>
      <c r="B2244" s="3" t="s">
        <v>4736</v>
      </c>
      <c r="C2244" s="159" t="s">
        <v>2111</v>
      </c>
      <c r="D2244" s="23">
        <v>488</v>
      </c>
      <c r="E2244" s="23">
        <f t="shared" si="172"/>
        <v>88</v>
      </c>
      <c r="F2244" s="23">
        <f t="shared" si="173"/>
        <v>400</v>
      </c>
      <c r="G2244" s="158" t="s">
        <v>2906</v>
      </c>
      <c r="I2244" s="105"/>
      <c r="J2244" s="104"/>
      <c r="K2244" s="105"/>
      <c r="L2244" s="105"/>
      <c r="M2244" s="104"/>
    </row>
    <row r="2245" spans="1:13" x14ac:dyDescent="0.3">
      <c r="A2245" s="157" t="s">
        <v>2112</v>
      </c>
      <c r="B2245" s="3" t="s">
        <v>4737</v>
      </c>
      <c r="C2245" s="159" t="s">
        <v>2113</v>
      </c>
      <c r="D2245" s="23">
        <v>198</v>
      </c>
      <c r="E2245" s="23">
        <f t="shared" si="172"/>
        <v>35.704918032786885</v>
      </c>
      <c r="F2245" s="23">
        <f t="shared" si="173"/>
        <v>162.29508196721312</v>
      </c>
      <c r="G2245" s="158" t="s">
        <v>2906</v>
      </c>
      <c r="I2245" s="105"/>
      <c r="J2245" s="104"/>
      <c r="K2245" s="105"/>
      <c r="L2245" s="105"/>
      <c r="M2245" s="104"/>
    </row>
    <row r="2246" spans="1:13" ht="14.4" x14ac:dyDescent="0.3">
      <c r="A2246" s="20" t="s">
        <v>2114</v>
      </c>
      <c r="B2246" s="251" t="s">
        <v>2115</v>
      </c>
      <c r="C2246" s="240"/>
      <c r="D2246" s="240"/>
      <c r="E2246" s="240"/>
      <c r="F2246" s="240"/>
      <c r="G2246" s="241"/>
      <c r="I2246" s="105"/>
      <c r="J2246" s="104"/>
      <c r="K2246" s="105"/>
      <c r="L2246" s="105"/>
      <c r="M2246" s="104"/>
    </row>
    <row r="2247" spans="1:13" ht="24" x14ac:dyDescent="0.3">
      <c r="A2247" s="157" t="s">
        <v>2116</v>
      </c>
      <c r="B2247" s="3" t="s">
        <v>4738</v>
      </c>
      <c r="C2247" s="159" t="s">
        <v>16</v>
      </c>
      <c r="D2247" s="23">
        <v>1020</v>
      </c>
      <c r="E2247" s="161">
        <f>D2247/1.22*0.22</f>
        <v>183.9344262295082</v>
      </c>
      <c r="F2247" s="161">
        <f>D2247/1.22</f>
        <v>836.06557377049182</v>
      </c>
      <c r="G2247" s="158" t="s">
        <v>2906</v>
      </c>
      <c r="I2247" s="105"/>
      <c r="J2247" s="104"/>
      <c r="K2247" s="105"/>
      <c r="L2247" s="105"/>
      <c r="M2247" s="104"/>
    </row>
    <row r="2248" spans="1:13" s="21" customFormat="1" ht="24" x14ac:dyDescent="0.3">
      <c r="A2248" s="157" t="s">
        <v>2117</v>
      </c>
      <c r="B2248" s="3" t="s">
        <v>4739</v>
      </c>
      <c r="C2248" s="159" t="s">
        <v>2095</v>
      </c>
      <c r="D2248" s="23">
        <v>8.14</v>
      </c>
      <c r="E2248" s="161">
        <f t="shared" ref="E2248:E2252" si="174">D2248/1.22*0.22</f>
        <v>1.4678688524590164</v>
      </c>
      <c r="F2248" s="161">
        <f t="shared" ref="F2248:F2252" si="175">D2248/1.22</f>
        <v>6.6721311475409841</v>
      </c>
      <c r="G2248" s="158" t="s">
        <v>2906</v>
      </c>
      <c r="H2248" s="2"/>
      <c r="I2248" s="105"/>
      <c r="J2248" s="104"/>
      <c r="K2248" s="130"/>
      <c r="L2248" s="130"/>
      <c r="M2248" s="104"/>
    </row>
    <row r="2249" spans="1:13" ht="24" x14ac:dyDescent="0.3">
      <c r="A2249" s="157" t="s">
        <v>2118</v>
      </c>
      <c r="B2249" s="3" t="s">
        <v>4740</v>
      </c>
      <c r="C2249" s="159" t="s">
        <v>2095</v>
      </c>
      <c r="D2249" s="23">
        <v>7.11</v>
      </c>
      <c r="E2249" s="161">
        <f t="shared" si="174"/>
        <v>1.2821311475409838</v>
      </c>
      <c r="F2249" s="161">
        <f t="shared" si="175"/>
        <v>5.8278688524590168</v>
      </c>
      <c r="G2249" s="158" t="s">
        <v>2906</v>
      </c>
      <c r="I2249" s="105"/>
      <c r="J2249" s="104"/>
      <c r="K2249" s="105"/>
      <c r="L2249" s="105"/>
      <c r="M2249" s="104"/>
    </row>
    <row r="2250" spans="1:13" ht="24" x14ac:dyDescent="0.3">
      <c r="A2250" s="157" t="s">
        <v>2119</v>
      </c>
      <c r="B2250" s="3" t="s">
        <v>4741</v>
      </c>
      <c r="C2250" s="159" t="s">
        <v>2095</v>
      </c>
      <c r="D2250" s="23">
        <v>6.61</v>
      </c>
      <c r="E2250" s="161">
        <f t="shared" si="174"/>
        <v>1.1919672131147541</v>
      </c>
      <c r="F2250" s="161">
        <f t="shared" si="175"/>
        <v>5.418032786885246</v>
      </c>
      <c r="G2250" s="158" t="s">
        <v>2906</v>
      </c>
      <c r="I2250" s="105"/>
      <c r="J2250" s="104"/>
      <c r="K2250" s="105"/>
      <c r="L2250" s="105"/>
      <c r="M2250" s="104"/>
    </row>
    <row r="2251" spans="1:13" ht="24" x14ac:dyDescent="0.3">
      <c r="A2251" s="157" t="s">
        <v>2120</v>
      </c>
      <c r="B2251" s="3" t="s">
        <v>4742</v>
      </c>
      <c r="C2251" s="159" t="s">
        <v>2095</v>
      </c>
      <c r="D2251" s="23">
        <v>5.89</v>
      </c>
      <c r="E2251" s="161">
        <f t="shared" si="174"/>
        <v>1.0621311475409836</v>
      </c>
      <c r="F2251" s="161">
        <f t="shared" si="175"/>
        <v>4.8278688524590159</v>
      </c>
      <c r="G2251" s="158" t="s">
        <v>2906</v>
      </c>
      <c r="I2251" s="105"/>
      <c r="J2251" s="104"/>
      <c r="K2251" s="105"/>
      <c r="L2251" s="105"/>
      <c r="M2251" s="104"/>
    </row>
    <row r="2252" spans="1:13" ht="24" x14ac:dyDescent="0.3">
      <c r="A2252" s="157" t="s">
        <v>2121</v>
      </c>
      <c r="B2252" s="3" t="s">
        <v>4743</v>
      </c>
      <c r="C2252" s="159" t="s">
        <v>2095</v>
      </c>
      <c r="D2252" s="23">
        <v>4.9800000000000004</v>
      </c>
      <c r="E2252" s="161">
        <f t="shared" si="174"/>
        <v>0.89803278688524613</v>
      </c>
      <c r="F2252" s="161">
        <f t="shared" si="175"/>
        <v>4.0819672131147549</v>
      </c>
      <c r="G2252" s="158" t="s">
        <v>2906</v>
      </c>
      <c r="I2252" s="105"/>
      <c r="J2252" s="104"/>
      <c r="K2252" s="105"/>
      <c r="L2252" s="105"/>
      <c r="M2252" s="104"/>
    </row>
    <row r="2253" spans="1:13" ht="14.4" x14ac:dyDescent="0.3">
      <c r="A2253" s="20" t="s">
        <v>2122</v>
      </c>
      <c r="B2253" s="251" t="s">
        <v>2123</v>
      </c>
      <c r="C2253" s="240"/>
      <c r="D2253" s="240"/>
      <c r="E2253" s="240"/>
      <c r="F2253" s="240"/>
      <c r="G2253" s="241"/>
      <c r="I2253" s="105"/>
      <c r="J2253" s="104"/>
      <c r="K2253" s="105"/>
      <c r="L2253" s="105"/>
      <c r="M2253" s="104"/>
    </row>
    <row r="2254" spans="1:13" s="21" customFormat="1" ht="24" x14ac:dyDescent="0.3">
      <c r="A2254" s="157" t="s">
        <v>2124</v>
      </c>
      <c r="B2254" s="3" t="s">
        <v>4744</v>
      </c>
      <c r="C2254" s="159" t="s">
        <v>16</v>
      </c>
      <c r="D2254" s="23">
        <v>1815</v>
      </c>
      <c r="E2254" s="161">
        <f>D2254/1.22*0.22</f>
        <v>327.29508196721315</v>
      </c>
      <c r="F2254" s="161">
        <f>D2254/1.22</f>
        <v>1487.704918032787</v>
      </c>
      <c r="G2254" s="158" t="s">
        <v>2906</v>
      </c>
      <c r="H2254" s="2"/>
      <c r="I2254" s="105"/>
      <c r="J2254" s="104"/>
      <c r="K2254" s="130"/>
      <c r="L2254" s="130"/>
      <c r="M2254" s="104"/>
    </row>
    <row r="2255" spans="1:13" s="21" customFormat="1" ht="24" x14ac:dyDescent="0.3">
      <c r="A2255" s="157" t="s">
        <v>2125</v>
      </c>
      <c r="B2255" s="3" t="s">
        <v>4745</v>
      </c>
      <c r="C2255" s="159" t="s">
        <v>2095</v>
      </c>
      <c r="D2255" s="23">
        <v>14.43</v>
      </c>
      <c r="E2255" s="161">
        <f t="shared" ref="E2255:E2263" si="176">D2255/1.22*0.22</f>
        <v>2.6021311475409834</v>
      </c>
      <c r="F2255" s="161">
        <f t="shared" ref="F2255:F2263" si="177">D2255/1.22</f>
        <v>11.827868852459016</v>
      </c>
      <c r="G2255" s="158" t="s">
        <v>2906</v>
      </c>
      <c r="H2255" s="2"/>
      <c r="I2255" s="105"/>
      <c r="J2255" s="104"/>
      <c r="K2255" s="130"/>
      <c r="L2255" s="130"/>
      <c r="M2255" s="104"/>
    </row>
    <row r="2256" spans="1:13" ht="24" x14ac:dyDescent="0.3">
      <c r="A2256" s="157" t="s">
        <v>2126</v>
      </c>
      <c r="B2256" s="3" t="s">
        <v>4746</v>
      </c>
      <c r="C2256" s="159" t="s">
        <v>2095</v>
      </c>
      <c r="D2256" s="23">
        <v>11.99</v>
      </c>
      <c r="E2256" s="161">
        <f t="shared" si="176"/>
        <v>2.1621311475409839</v>
      </c>
      <c r="F2256" s="161">
        <f t="shared" si="177"/>
        <v>9.8278688524590176</v>
      </c>
      <c r="G2256" s="158" t="s">
        <v>2906</v>
      </c>
      <c r="I2256" s="105"/>
      <c r="J2256" s="104"/>
      <c r="K2256" s="105"/>
      <c r="L2256" s="105"/>
      <c r="M2256" s="104"/>
    </row>
    <row r="2257" spans="1:13" ht="24" x14ac:dyDescent="0.3">
      <c r="A2257" s="157" t="s">
        <v>2127</v>
      </c>
      <c r="B2257" s="3" t="s">
        <v>4747</v>
      </c>
      <c r="C2257" s="159" t="s">
        <v>2095</v>
      </c>
      <c r="D2257" s="23">
        <v>10.88</v>
      </c>
      <c r="E2257" s="161">
        <f t="shared" si="176"/>
        <v>1.9619672131147543</v>
      </c>
      <c r="F2257" s="161">
        <f t="shared" si="177"/>
        <v>8.9180327868852469</v>
      </c>
      <c r="G2257" s="158" t="s">
        <v>2906</v>
      </c>
      <c r="I2257" s="105"/>
      <c r="J2257" s="104"/>
      <c r="K2257" s="105"/>
      <c r="L2257" s="105"/>
      <c r="M2257" s="104"/>
    </row>
    <row r="2258" spans="1:13" ht="24" x14ac:dyDescent="0.3">
      <c r="A2258" s="157" t="s">
        <v>2128</v>
      </c>
      <c r="B2258" s="3" t="s">
        <v>4748</v>
      </c>
      <c r="C2258" s="159" t="s">
        <v>2095</v>
      </c>
      <c r="D2258" s="23">
        <v>9.9700000000000006</v>
      </c>
      <c r="E2258" s="161">
        <f t="shared" si="176"/>
        <v>1.7978688524590165</v>
      </c>
      <c r="F2258" s="161">
        <f t="shared" si="177"/>
        <v>8.1721311475409841</v>
      </c>
      <c r="G2258" s="158" t="s">
        <v>2906</v>
      </c>
      <c r="I2258" s="105"/>
      <c r="J2258" s="104"/>
      <c r="K2258" s="105"/>
      <c r="L2258" s="105"/>
      <c r="M2258" s="104"/>
    </row>
    <row r="2259" spans="1:13" ht="24" x14ac:dyDescent="0.3">
      <c r="A2259" s="157" t="s">
        <v>2129</v>
      </c>
      <c r="B2259" s="3" t="s">
        <v>4749</v>
      </c>
      <c r="C2259" s="159" t="s">
        <v>2095</v>
      </c>
      <c r="D2259" s="23">
        <v>8.85</v>
      </c>
      <c r="E2259" s="161">
        <f t="shared" si="176"/>
        <v>1.5959016393442622</v>
      </c>
      <c r="F2259" s="161">
        <f t="shared" si="177"/>
        <v>7.2540983606557372</v>
      </c>
      <c r="G2259" s="158" t="s">
        <v>2906</v>
      </c>
      <c r="I2259" s="105"/>
      <c r="J2259" s="104"/>
      <c r="K2259" s="105"/>
      <c r="L2259" s="105"/>
      <c r="M2259" s="104"/>
    </row>
    <row r="2260" spans="1:13" x14ac:dyDescent="0.3">
      <c r="A2260" s="157" t="s">
        <v>2951</v>
      </c>
      <c r="B2260" s="3" t="s">
        <v>4750</v>
      </c>
      <c r="C2260" s="159" t="s">
        <v>2952</v>
      </c>
      <c r="D2260" s="23">
        <v>90</v>
      </c>
      <c r="E2260" s="161">
        <f t="shared" si="176"/>
        <v>16.229508196721312</v>
      </c>
      <c r="F2260" s="161">
        <f t="shared" si="177"/>
        <v>73.770491803278688</v>
      </c>
      <c r="G2260" s="158"/>
      <c r="I2260" s="105"/>
      <c r="J2260" s="104"/>
      <c r="K2260" s="105"/>
      <c r="L2260" s="105"/>
      <c r="M2260" s="104"/>
    </row>
    <row r="2261" spans="1:13" s="75" customFormat="1" x14ac:dyDescent="0.3">
      <c r="A2261" s="157" t="s">
        <v>2953</v>
      </c>
      <c r="B2261" s="3" t="s">
        <v>4751</v>
      </c>
      <c r="C2261" s="159" t="s">
        <v>16</v>
      </c>
      <c r="D2261" s="23">
        <v>2640</v>
      </c>
      <c r="E2261" s="161">
        <f t="shared" si="176"/>
        <v>476.06557377049177</v>
      </c>
      <c r="F2261" s="161">
        <f t="shared" si="177"/>
        <v>2163.9344262295081</v>
      </c>
      <c r="G2261" s="158"/>
      <c r="H2261" s="2"/>
      <c r="I2261" s="105"/>
      <c r="J2261" s="104"/>
      <c r="K2261" s="136"/>
      <c r="L2261" s="136"/>
      <c r="M2261" s="104"/>
    </row>
    <row r="2262" spans="1:13" x14ac:dyDescent="0.3">
      <c r="A2262" s="157" t="s">
        <v>2130</v>
      </c>
      <c r="B2262" s="3" t="s">
        <v>4752</v>
      </c>
      <c r="C2262" s="159" t="s">
        <v>2113</v>
      </c>
      <c r="D2262" s="23">
        <v>846</v>
      </c>
      <c r="E2262" s="161">
        <f t="shared" si="176"/>
        <v>152.55737704918033</v>
      </c>
      <c r="F2262" s="161">
        <f t="shared" si="177"/>
        <v>693.44262295081967</v>
      </c>
      <c r="G2262" s="158" t="s">
        <v>2906</v>
      </c>
      <c r="I2262" s="105"/>
      <c r="J2262" s="104"/>
      <c r="K2262" s="105"/>
      <c r="L2262" s="105"/>
      <c r="M2262" s="104"/>
    </row>
    <row r="2263" spans="1:13" x14ac:dyDescent="0.3">
      <c r="A2263" s="157" t="s">
        <v>2575</v>
      </c>
      <c r="B2263" s="3" t="s">
        <v>4753</v>
      </c>
      <c r="C2263" s="159" t="s">
        <v>2113</v>
      </c>
      <c r="D2263" s="23">
        <v>305</v>
      </c>
      <c r="E2263" s="161">
        <f t="shared" si="176"/>
        <v>55</v>
      </c>
      <c r="F2263" s="161">
        <f t="shared" si="177"/>
        <v>250</v>
      </c>
      <c r="G2263" s="158" t="s">
        <v>2906</v>
      </c>
      <c r="I2263" s="105"/>
      <c r="J2263" s="104"/>
      <c r="K2263" s="105"/>
      <c r="L2263" s="105"/>
      <c r="M2263" s="104"/>
    </row>
    <row r="2264" spans="1:13" ht="14.4" x14ac:dyDescent="0.3">
      <c r="A2264" s="20" t="s">
        <v>2131</v>
      </c>
      <c r="B2264" s="251" t="s">
        <v>2132</v>
      </c>
      <c r="C2264" s="240"/>
      <c r="D2264" s="240"/>
      <c r="E2264" s="240"/>
      <c r="F2264" s="240"/>
      <c r="G2264" s="241"/>
      <c r="I2264" s="105"/>
      <c r="J2264" s="104"/>
      <c r="K2264" s="105"/>
      <c r="L2264" s="105"/>
      <c r="M2264" s="104"/>
    </row>
    <row r="2265" spans="1:13" x14ac:dyDescent="0.3">
      <c r="A2265" s="157" t="s">
        <v>2133</v>
      </c>
      <c r="B2265" s="3" t="s">
        <v>4754</v>
      </c>
      <c r="C2265" s="159" t="s">
        <v>2134</v>
      </c>
      <c r="D2265" s="23">
        <v>14.24</v>
      </c>
      <c r="E2265" s="161">
        <f>D2265/1.22*0.22</f>
        <v>2.5678688524590165</v>
      </c>
      <c r="F2265" s="161">
        <f>D2265/1.22</f>
        <v>11.672131147540984</v>
      </c>
      <c r="G2265" s="158" t="s">
        <v>2906</v>
      </c>
      <c r="I2265" s="105"/>
      <c r="J2265" s="104"/>
      <c r="K2265" s="105"/>
      <c r="L2265" s="105"/>
      <c r="M2265" s="104"/>
    </row>
    <row r="2266" spans="1:13" ht="36" x14ac:dyDescent="0.3">
      <c r="A2266" s="157" t="s">
        <v>2135</v>
      </c>
      <c r="B2266" s="3" t="s">
        <v>4755</v>
      </c>
      <c r="C2266" s="159" t="s">
        <v>2136</v>
      </c>
      <c r="D2266" s="23">
        <v>208</v>
      </c>
      <c r="E2266" s="161">
        <f t="shared" ref="E2266:E2272" si="178">D2266/1.22*0.22</f>
        <v>37.508196721311478</v>
      </c>
      <c r="F2266" s="161">
        <f t="shared" ref="F2266:F2272" si="179">D2266/1.22</f>
        <v>170.49180327868854</v>
      </c>
      <c r="G2266" s="158" t="s">
        <v>2906</v>
      </c>
      <c r="I2266" s="105"/>
      <c r="J2266" s="104"/>
      <c r="K2266" s="105"/>
      <c r="L2266" s="105"/>
      <c r="M2266" s="104"/>
    </row>
    <row r="2267" spans="1:13" ht="36" x14ac:dyDescent="0.3">
      <c r="A2267" s="157" t="s">
        <v>2137</v>
      </c>
      <c r="B2267" s="3" t="s">
        <v>4756</v>
      </c>
      <c r="C2267" s="159" t="s">
        <v>2136</v>
      </c>
      <c r="D2267" s="23">
        <v>559</v>
      </c>
      <c r="E2267" s="161">
        <f t="shared" si="178"/>
        <v>100.80327868852459</v>
      </c>
      <c r="F2267" s="161">
        <f t="shared" si="179"/>
        <v>458.19672131147541</v>
      </c>
      <c r="G2267" s="158" t="s">
        <v>2906</v>
      </c>
      <c r="I2267" s="105"/>
      <c r="J2267" s="104"/>
      <c r="K2267" s="105"/>
      <c r="L2267" s="105"/>
      <c r="M2267" s="104"/>
    </row>
    <row r="2268" spans="1:13" ht="36" x14ac:dyDescent="0.3">
      <c r="A2268" s="157" t="s">
        <v>2138</v>
      </c>
      <c r="B2268" s="3" t="s">
        <v>4757</v>
      </c>
      <c r="C2268" s="159" t="s">
        <v>2136</v>
      </c>
      <c r="D2268" s="23">
        <v>824</v>
      </c>
      <c r="E2268" s="161">
        <f t="shared" si="178"/>
        <v>148.59016393442624</v>
      </c>
      <c r="F2268" s="161">
        <f t="shared" si="179"/>
        <v>675.40983606557381</v>
      </c>
      <c r="G2268" s="158" t="s">
        <v>2906</v>
      </c>
      <c r="I2268" s="105"/>
      <c r="J2268" s="104"/>
      <c r="K2268" s="105"/>
      <c r="L2268" s="105"/>
      <c r="M2268" s="104"/>
    </row>
    <row r="2269" spans="1:13" ht="36" x14ac:dyDescent="0.3">
      <c r="A2269" s="157" t="s">
        <v>2139</v>
      </c>
      <c r="B2269" s="3" t="s">
        <v>4758</v>
      </c>
      <c r="C2269" s="159" t="s">
        <v>2136</v>
      </c>
      <c r="D2269" s="23">
        <v>1098</v>
      </c>
      <c r="E2269" s="161">
        <f t="shared" si="178"/>
        <v>198</v>
      </c>
      <c r="F2269" s="161">
        <f t="shared" si="179"/>
        <v>900</v>
      </c>
      <c r="G2269" s="158" t="s">
        <v>2906</v>
      </c>
      <c r="I2269" s="105"/>
      <c r="J2269" s="104"/>
      <c r="K2269" s="105"/>
      <c r="L2269" s="105"/>
      <c r="M2269" s="104"/>
    </row>
    <row r="2270" spans="1:13" ht="36" x14ac:dyDescent="0.3">
      <c r="A2270" s="157" t="s">
        <v>2140</v>
      </c>
      <c r="B2270" s="3" t="s">
        <v>4759</v>
      </c>
      <c r="C2270" s="159" t="s">
        <v>2136</v>
      </c>
      <c r="D2270" s="23">
        <v>1362</v>
      </c>
      <c r="E2270" s="161">
        <f t="shared" si="178"/>
        <v>245.6065573770492</v>
      </c>
      <c r="F2270" s="161">
        <f t="shared" si="179"/>
        <v>1116.3934426229509</v>
      </c>
      <c r="G2270" s="158" t="s">
        <v>2906</v>
      </c>
      <c r="I2270" s="105"/>
      <c r="J2270" s="104"/>
      <c r="K2270" s="105"/>
      <c r="L2270" s="105"/>
      <c r="M2270" s="104"/>
    </row>
    <row r="2271" spans="1:13" ht="36" x14ac:dyDescent="0.3">
      <c r="A2271" s="157" t="s">
        <v>2141</v>
      </c>
      <c r="B2271" s="3" t="s">
        <v>4760</v>
      </c>
      <c r="C2271" s="159" t="s">
        <v>2136</v>
      </c>
      <c r="D2271" s="23">
        <v>1657</v>
      </c>
      <c r="E2271" s="161">
        <f t="shared" si="178"/>
        <v>298.80327868852459</v>
      </c>
      <c r="F2271" s="161">
        <f t="shared" si="179"/>
        <v>1358.1967213114754</v>
      </c>
      <c r="G2271" s="158" t="s">
        <v>2906</v>
      </c>
      <c r="I2271" s="105"/>
      <c r="J2271" s="104"/>
      <c r="K2271" s="105"/>
      <c r="L2271" s="105"/>
      <c r="M2271" s="104"/>
    </row>
    <row r="2272" spans="1:13" ht="37.200000000000003" customHeight="1" x14ac:dyDescent="0.3">
      <c r="A2272" s="157" t="s">
        <v>2142</v>
      </c>
      <c r="B2272" s="3" t="s">
        <v>4761</v>
      </c>
      <c r="C2272" s="159" t="s">
        <v>2136</v>
      </c>
      <c r="D2272" s="23">
        <v>1830</v>
      </c>
      <c r="E2272" s="161">
        <f t="shared" si="178"/>
        <v>330</v>
      </c>
      <c r="F2272" s="161">
        <f t="shared" si="179"/>
        <v>1500</v>
      </c>
      <c r="G2272" s="158" t="s">
        <v>2906</v>
      </c>
      <c r="I2272" s="105"/>
      <c r="J2272" s="104"/>
      <c r="K2272" s="104"/>
      <c r="L2272" s="105"/>
      <c r="M2272" s="104"/>
    </row>
    <row r="2273" spans="1:13" ht="57.6" customHeight="1" x14ac:dyDescent="0.3">
      <c r="A2273" s="248" t="s">
        <v>2143</v>
      </c>
      <c r="B2273" s="249"/>
      <c r="C2273" s="249"/>
      <c r="D2273" s="249"/>
      <c r="E2273" s="249"/>
      <c r="F2273" s="249"/>
      <c r="G2273" s="250"/>
      <c r="I2273" s="105"/>
      <c r="J2273" s="104"/>
      <c r="K2273" s="104"/>
      <c r="L2273" s="105"/>
      <c r="M2273" s="104"/>
    </row>
    <row r="2274" spans="1:13" ht="104.4" customHeight="1" x14ac:dyDescent="0.3">
      <c r="A2274" s="248" t="s">
        <v>2144</v>
      </c>
      <c r="B2274" s="249"/>
      <c r="C2274" s="249"/>
      <c r="D2274" s="249"/>
      <c r="E2274" s="249"/>
      <c r="F2274" s="249"/>
      <c r="G2274" s="250"/>
      <c r="I2274" s="105"/>
      <c r="J2274" s="104"/>
      <c r="K2274" s="104"/>
      <c r="L2274" s="105"/>
      <c r="M2274" s="104"/>
    </row>
    <row r="2275" spans="1:13" ht="43.2" customHeight="1" x14ac:dyDescent="0.3">
      <c r="A2275" s="245" t="s">
        <v>2145</v>
      </c>
      <c r="B2275" s="246"/>
      <c r="C2275" s="246"/>
      <c r="D2275" s="246"/>
      <c r="E2275" s="246"/>
      <c r="F2275" s="246"/>
      <c r="G2275" s="247"/>
      <c r="I2275" s="105"/>
      <c r="J2275" s="104"/>
      <c r="K2275" s="104"/>
      <c r="L2275" s="105"/>
      <c r="M2275" s="104"/>
    </row>
    <row r="2276" spans="1:13" ht="14.4" x14ac:dyDescent="0.3">
      <c r="A2276" s="248" t="s">
        <v>2146</v>
      </c>
      <c r="B2276" s="249"/>
      <c r="C2276" s="249"/>
      <c r="D2276" s="249"/>
      <c r="E2276" s="249"/>
      <c r="F2276" s="249"/>
      <c r="G2276" s="250"/>
      <c r="I2276" s="105"/>
      <c r="J2276" s="104"/>
      <c r="K2276" s="104"/>
      <c r="L2276" s="105"/>
      <c r="M2276" s="104"/>
    </row>
    <row r="2277" spans="1:13" ht="50.25" customHeight="1" x14ac:dyDescent="0.3">
      <c r="A2277" s="271" t="s">
        <v>3</v>
      </c>
      <c r="B2277" s="271" t="s">
        <v>4</v>
      </c>
      <c r="C2277" s="271" t="s">
        <v>5</v>
      </c>
      <c r="D2277" s="271" t="s">
        <v>2364</v>
      </c>
      <c r="E2277" s="279" t="s">
        <v>6</v>
      </c>
      <c r="F2277" s="250"/>
      <c r="G2277" s="271" t="s">
        <v>7</v>
      </c>
      <c r="I2277" s="105"/>
      <c r="J2277" s="104"/>
      <c r="K2277" s="104"/>
      <c r="L2277" s="105"/>
      <c r="M2277" s="104"/>
    </row>
    <row r="2278" spans="1:13" ht="30.6" customHeight="1" x14ac:dyDescent="0.3">
      <c r="A2278" s="272"/>
      <c r="B2278" s="272"/>
      <c r="C2278" s="272"/>
      <c r="D2278" s="272"/>
      <c r="E2278" s="23" t="s">
        <v>8</v>
      </c>
      <c r="F2278" s="23" t="s">
        <v>2147</v>
      </c>
      <c r="G2278" s="272"/>
      <c r="I2278" s="105"/>
      <c r="J2278" s="104"/>
      <c r="K2278" s="104"/>
      <c r="L2278" s="105"/>
      <c r="M2278" s="104"/>
    </row>
    <row r="2279" spans="1:13" ht="27" customHeight="1" x14ac:dyDescent="0.3">
      <c r="A2279" s="154">
        <v>12</v>
      </c>
      <c r="B2279" s="239" t="s">
        <v>2148</v>
      </c>
      <c r="C2279" s="240"/>
      <c r="D2279" s="240"/>
      <c r="E2279" s="240"/>
      <c r="F2279" s="240"/>
      <c r="G2279" s="241"/>
      <c r="I2279" s="105"/>
      <c r="J2279" s="104"/>
      <c r="K2279" s="104"/>
      <c r="L2279" s="105"/>
      <c r="M2279" s="104"/>
    </row>
    <row r="2280" spans="1:13" ht="14.4" x14ac:dyDescent="0.3">
      <c r="A2280" s="11" t="s">
        <v>2149</v>
      </c>
      <c r="B2280" s="239" t="s">
        <v>2150</v>
      </c>
      <c r="C2280" s="240"/>
      <c r="D2280" s="240"/>
      <c r="E2280" s="240"/>
      <c r="F2280" s="240"/>
      <c r="G2280" s="241"/>
      <c r="I2280" s="105"/>
      <c r="J2280" s="104"/>
      <c r="K2280" s="104"/>
      <c r="L2280" s="105"/>
      <c r="M2280" s="104"/>
    </row>
    <row r="2281" spans="1:13" s="169" customFormat="1" ht="59.4" x14ac:dyDescent="0.3">
      <c r="A2281" s="182" t="s">
        <v>2151</v>
      </c>
      <c r="B2281" s="217" t="s">
        <v>2152</v>
      </c>
      <c r="C2281" s="238" t="s">
        <v>2153</v>
      </c>
      <c r="D2281" s="185">
        <v>14617</v>
      </c>
      <c r="E2281" s="186">
        <f>D2281/1.22*0.22</f>
        <v>2635.8524590163938</v>
      </c>
      <c r="F2281" s="186">
        <f>D2281/1.22</f>
        <v>11981.147540983608</v>
      </c>
      <c r="G2281" s="184" t="s">
        <v>229</v>
      </c>
      <c r="H2281" s="169" t="s">
        <v>4854</v>
      </c>
      <c r="I2281" s="170"/>
      <c r="J2281" s="171"/>
      <c r="K2281" s="171"/>
      <c r="L2281" s="170"/>
      <c r="M2281" s="171"/>
    </row>
    <row r="2282" spans="1:13" s="169" customFormat="1" ht="59.4" x14ac:dyDescent="0.3">
      <c r="A2282" s="182" t="s">
        <v>2154</v>
      </c>
      <c r="B2282" s="217" t="s">
        <v>2155</v>
      </c>
      <c r="C2282" s="238" t="s">
        <v>2153</v>
      </c>
      <c r="D2282" s="185">
        <v>20700</v>
      </c>
      <c r="E2282" s="186">
        <f t="shared" ref="E2282:E2283" si="180">D2282/1.22*0.22</f>
        <v>3732.7868852459019</v>
      </c>
      <c r="F2282" s="186">
        <f t="shared" ref="F2282:F2283" si="181">D2282/1.22</f>
        <v>16967.2131147541</v>
      </c>
      <c r="G2282" s="184" t="s">
        <v>229</v>
      </c>
      <c r="H2282" s="169" t="s">
        <v>4854</v>
      </c>
      <c r="I2282" s="170"/>
      <c r="J2282" s="171"/>
      <c r="K2282" s="171"/>
      <c r="L2282" s="170"/>
      <c r="M2282" s="171"/>
    </row>
    <row r="2283" spans="1:13" s="169" customFormat="1" ht="59.4" x14ac:dyDescent="0.3">
      <c r="A2283" s="182" t="s">
        <v>2156</v>
      </c>
      <c r="B2283" s="217" t="s">
        <v>2157</v>
      </c>
      <c r="C2283" s="238" t="s">
        <v>2153</v>
      </c>
      <c r="D2283" s="185">
        <v>32099</v>
      </c>
      <c r="E2283" s="186">
        <f t="shared" si="180"/>
        <v>5788.3442622950815</v>
      </c>
      <c r="F2283" s="186">
        <f t="shared" si="181"/>
        <v>26310.655737704918</v>
      </c>
      <c r="G2283" s="184" t="s">
        <v>229</v>
      </c>
      <c r="H2283" s="169" t="s">
        <v>4854</v>
      </c>
      <c r="I2283" s="170"/>
      <c r="J2283" s="171"/>
      <c r="K2283" s="171"/>
      <c r="L2283" s="170"/>
      <c r="M2283" s="171"/>
    </row>
    <row r="2284" spans="1:13" ht="14.4" x14ac:dyDescent="0.3">
      <c r="A2284" s="11" t="s">
        <v>2158</v>
      </c>
      <c r="B2284" s="239" t="s">
        <v>2159</v>
      </c>
      <c r="C2284" s="240"/>
      <c r="D2284" s="240"/>
      <c r="E2284" s="240"/>
      <c r="F2284" s="240"/>
      <c r="G2284" s="241"/>
      <c r="I2284" s="105"/>
      <c r="J2284" s="104"/>
      <c r="K2284" s="104"/>
      <c r="L2284" s="105"/>
      <c r="M2284" s="104"/>
    </row>
    <row r="2285" spans="1:13" s="235" customFormat="1" ht="59.4" x14ac:dyDescent="0.3">
      <c r="A2285" s="280" t="s">
        <v>2160</v>
      </c>
      <c r="B2285" s="281" t="s">
        <v>2161</v>
      </c>
      <c r="C2285" s="282" t="s">
        <v>2153</v>
      </c>
      <c r="D2285" s="232">
        <v>15443</v>
      </c>
      <c r="E2285" s="233">
        <f>D2285/1.22*0.22</f>
        <v>2784.8032786885246</v>
      </c>
      <c r="F2285" s="233">
        <f>D2285/1.22</f>
        <v>12658.196721311475</v>
      </c>
      <c r="G2285" s="283" t="s">
        <v>18</v>
      </c>
      <c r="H2285" s="235" t="s">
        <v>4868</v>
      </c>
      <c r="I2285" s="236"/>
      <c r="J2285" s="168"/>
      <c r="K2285" s="168"/>
      <c r="L2285" s="236"/>
      <c r="M2285" s="168"/>
    </row>
    <row r="2286" spans="1:13" s="235" customFormat="1" ht="59.4" x14ac:dyDescent="0.3">
      <c r="A2286" s="280" t="s">
        <v>2162</v>
      </c>
      <c r="B2286" s="281" t="s">
        <v>2163</v>
      </c>
      <c r="C2286" s="282" t="s">
        <v>2153</v>
      </c>
      <c r="D2286" s="232">
        <v>19408</v>
      </c>
      <c r="E2286" s="233">
        <f t="shared" ref="E2286:E2289" si="182">D2286/1.22*0.22</f>
        <v>3499.8032786885246</v>
      </c>
      <c r="F2286" s="233">
        <f t="shared" ref="F2286:F2289" si="183">D2286/1.22</f>
        <v>15908.196721311475</v>
      </c>
      <c r="G2286" s="283" t="s">
        <v>18</v>
      </c>
      <c r="H2286" s="235" t="s">
        <v>4868</v>
      </c>
      <c r="I2286" s="236"/>
      <c r="J2286" s="168"/>
      <c r="K2286" s="168"/>
      <c r="L2286" s="236"/>
      <c r="M2286" s="168"/>
    </row>
    <row r="2287" spans="1:13" s="235" customFormat="1" ht="59.4" x14ac:dyDescent="0.3">
      <c r="A2287" s="280" t="s">
        <v>2164</v>
      </c>
      <c r="B2287" s="281" t="s">
        <v>2165</v>
      </c>
      <c r="C2287" s="282" t="s">
        <v>2153</v>
      </c>
      <c r="D2287" s="232">
        <v>23945</v>
      </c>
      <c r="E2287" s="233">
        <f t="shared" si="182"/>
        <v>4317.9508196721317</v>
      </c>
      <c r="F2287" s="233">
        <f t="shared" si="183"/>
        <v>19627.049180327871</v>
      </c>
      <c r="G2287" s="283" t="s">
        <v>18</v>
      </c>
      <c r="H2287" s="235" t="s">
        <v>4868</v>
      </c>
      <c r="I2287" s="236"/>
      <c r="J2287" s="168"/>
      <c r="K2287" s="168"/>
      <c r="L2287" s="236"/>
      <c r="M2287" s="168"/>
    </row>
    <row r="2288" spans="1:13" s="235" customFormat="1" ht="59.4" x14ac:dyDescent="0.3">
      <c r="A2288" s="280" t="s">
        <v>2166</v>
      </c>
      <c r="B2288" s="281" t="s">
        <v>2167</v>
      </c>
      <c r="C2288" s="282" t="s">
        <v>2153</v>
      </c>
      <c r="D2288" s="232">
        <v>34170</v>
      </c>
      <c r="E2288" s="233">
        <f t="shared" si="182"/>
        <v>6161.8032786885251</v>
      </c>
      <c r="F2288" s="233">
        <f t="shared" si="183"/>
        <v>28008.196721311477</v>
      </c>
      <c r="G2288" s="283" t="s">
        <v>18</v>
      </c>
      <c r="H2288" s="235" t="s">
        <v>4868</v>
      </c>
      <c r="I2288" s="236"/>
      <c r="J2288" s="168"/>
      <c r="K2288" s="168"/>
      <c r="L2288" s="236"/>
      <c r="M2288" s="168"/>
    </row>
    <row r="2289" spans="1:13" s="235" customFormat="1" ht="59.4" x14ac:dyDescent="0.3">
      <c r="A2289" s="280" t="s">
        <v>2168</v>
      </c>
      <c r="B2289" s="281" t="s">
        <v>2169</v>
      </c>
      <c r="C2289" s="282" t="s">
        <v>2153</v>
      </c>
      <c r="D2289" s="232">
        <v>49394</v>
      </c>
      <c r="E2289" s="233">
        <f t="shared" si="182"/>
        <v>8907.114754098362</v>
      </c>
      <c r="F2289" s="233">
        <f t="shared" si="183"/>
        <v>40486.885245901642</v>
      </c>
      <c r="G2289" s="283" t="s">
        <v>18</v>
      </c>
      <c r="H2289" s="235" t="s">
        <v>4868</v>
      </c>
      <c r="I2289" s="236"/>
      <c r="J2289" s="168"/>
      <c r="K2289" s="168"/>
      <c r="L2289" s="236"/>
      <c r="M2289" s="168"/>
    </row>
    <row r="2290" spans="1:13" ht="14.4" x14ac:dyDescent="0.3">
      <c r="A2290" s="11" t="s">
        <v>2170</v>
      </c>
      <c r="B2290" s="239" t="s">
        <v>2171</v>
      </c>
      <c r="C2290" s="240"/>
      <c r="D2290" s="240"/>
      <c r="E2290" s="240"/>
      <c r="F2290" s="240"/>
      <c r="G2290" s="241"/>
      <c r="I2290" s="105"/>
      <c r="J2290" s="104"/>
      <c r="K2290" s="104"/>
      <c r="L2290" s="105"/>
      <c r="M2290" s="104"/>
    </row>
    <row r="2291" spans="1:13" ht="48" x14ac:dyDescent="0.3">
      <c r="A2291" s="13" t="s">
        <v>2172</v>
      </c>
      <c r="B2291" s="3" t="s">
        <v>2887</v>
      </c>
      <c r="C2291" s="22" t="s">
        <v>2153</v>
      </c>
      <c r="D2291" s="160">
        <v>2934</v>
      </c>
      <c r="E2291" s="23">
        <f>D2291/1.22*0.22</f>
        <v>529.08196721311481</v>
      </c>
      <c r="F2291" s="23">
        <f>D2291/1.22</f>
        <v>2404.9180327868853</v>
      </c>
      <c r="G2291" s="158" t="s">
        <v>46</v>
      </c>
      <c r="I2291" s="105"/>
      <c r="J2291" s="104"/>
      <c r="K2291" s="104"/>
      <c r="L2291" s="105"/>
      <c r="M2291" s="104"/>
    </row>
    <row r="2292" spans="1:13" ht="72" x14ac:dyDescent="0.3">
      <c r="A2292" s="13" t="s">
        <v>2173</v>
      </c>
      <c r="B2292" s="3" t="s">
        <v>2888</v>
      </c>
      <c r="C2292" s="22" t="s">
        <v>2153</v>
      </c>
      <c r="D2292" s="160">
        <v>4920</v>
      </c>
      <c r="E2292" s="23">
        <f t="shared" ref="E2292:E2294" si="184">D2292/1.22*0.22</f>
        <v>887.21311475409846</v>
      </c>
      <c r="F2292" s="23">
        <f t="shared" ref="F2292:F2294" si="185">D2292/1.22</f>
        <v>4032.7868852459019</v>
      </c>
      <c r="G2292" s="158" t="s">
        <v>46</v>
      </c>
      <c r="I2292" s="105"/>
      <c r="J2292" s="104"/>
      <c r="K2292" s="104"/>
      <c r="L2292" s="105"/>
      <c r="M2292" s="104"/>
    </row>
    <row r="2293" spans="1:13" ht="48" x14ac:dyDescent="0.3">
      <c r="A2293" s="13" t="s">
        <v>2174</v>
      </c>
      <c r="B2293" s="3" t="s">
        <v>2889</v>
      </c>
      <c r="C2293" s="22" t="s">
        <v>2153</v>
      </c>
      <c r="D2293" s="160">
        <v>7936</v>
      </c>
      <c r="E2293" s="23">
        <f t="shared" si="184"/>
        <v>1431.0819672131147</v>
      </c>
      <c r="F2293" s="23">
        <f t="shared" si="185"/>
        <v>6504.9180327868853</v>
      </c>
      <c r="G2293" s="158" t="s">
        <v>46</v>
      </c>
      <c r="I2293" s="105"/>
      <c r="J2293" s="104"/>
      <c r="K2293" s="104"/>
      <c r="L2293" s="105"/>
      <c r="M2293" s="104"/>
    </row>
    <row r="2294" spans="1:13" ht="96" x14ac:dyDescent="0.3">
      <c r="A2294" s="13" t="s">
        <v>2175</v>
      </c>
      <c r="B2294" s="3" t="s">
        <v>2890</v>
      </c>
      <c r="C2294" s="22" t="s">
        <v>2153</v>
      </c>
      <c r="D2294" s="160">
        <v>22228</v>
      </c>
      <c r="E2294" s="23">
        <f t="shared" si="184"/>
        <v>4008.3278688524592</v>
      </c>
      <c r="F2294" s="23">
        <f t="shared" si="185"/>
        <v>18219.672131147541</v>
      </c>
      <c r="G2294" s="158" t="s">
        <v>46</v>
      </c>
      <c r="I2294" s="105"/>
      <c r="J2294" s="104"/>
      <c r="K2294" s="104"/>
      <c r="L2294" s="105"/>
      <c r="M2294" s="104"/>
    </row>
    <row r="2295" spans="1:13" ht="12" customHeight="1" x14ac:dyDescent="0.3">
      <c r="A2295" s="11" t="s">
        <v>2176</v>
      </c>
      <c r="B2295" s="239" t="s">
        <v>2177</v>
      </c>
      <c r="C2295" s="240"/>
      <c r="D2295" s="240"/>
      <c r="E2295" s="240"/>
      <c r="F2295" s="240"/>
      <c r="G2295" s="241"/>
      <c r="I2295" s="105"/>
      <c r="J2295" s="104"/>
      <c r="K2295" s="104"/>
      <c r="L2295" s="105"/>
      <c r="M2295" s="104"/>
    </row>
    <row r="2296" spans="1:13" ht="14.4" x14ac:dyDescent="0.3">
      <c r="A2296" s="11" t="s">
        <v>2178</v>
      </c>
      <c r="B2296" s="239" t="s">
        <v>2179</v>
      </c>
      <c r="C2296" s="240"/>
      <c r="D2296" s="240"/>
      <c r="E2296" s="240"/>
      <c r="F2296" s="240"/>
      <c r="G2296" s="241"/>
      <c r="I2296" s="105"/>
      <c r="J2296" s="104"/>
      <c r="K2296" s="104"/>
      <c r="L2296" s="105"/>
      <c r="M2296" s="104"/>
    </row>
    <row r="2297" spans="1:13" ht="36" x14ac:dyDescent="0.3">
      <c r="A2297" s="13" t="s">
        <v>2180</v>
      </c>
      <c r="B2297" s="3" t="s">
        <v>2948</v>
      </c>
      <c r="C2297" s="159" t="s">
        <v>22</v>
      </c>
      <c r="D2297" s="160">
        <v>13725</v>
      </c>
      <c r="E2297" s="23">
        <f>D2297/1.22*0.22</f>
        <v>2475</v>
      </c>
      <c r="F2297" s="23">
        <f>D2297/1.22</f>
        <v>11250</v>
      </c>
      <c r="G2297" s="158" t="s">
        <v>21</v>
      </c>
      <c r="I2297" s="105"/>
      <c r="J2297" s="104"/>
      <c r="K2297" s="104"/>
      <c r="L2297" s="105"/>
      <c r="M2297" s="104"/>
    </row>
    <row r="2298" spans="1:13" ht="36" x14ac:dyDescent="0.3">
      <c r="A2298" s="13" t="s">
        <v>2181</v>
      </c>
      <c r="B2298" s="3" t="s">
        <v>2949</v>
      </c>
      <c r="C2298" s="159" t="s">
        <v>22</v>
      </c>
      <c r="D2298" s="160">
        <v>16267</v>
      </c>
      <c r="E2298" s="23">
        <f t="shared" ref="E2298:E2299" si="186">D2298/1.22*0.22</f>
        <v>2933.3934426229512</v>
      </c>
      <c r="F2298" s="23">
        <f t="shared" ref="F2298:F2299" si="187">D2298/1.22</f>
        <v>13333.60655737705</v>
      </c>
      <c r="G2298" s="158" t="s">
        <v>21</v>
      </c>
      <c r="I2298" s="105"/>
      <c r="J2298" s="104"/>
      <c r="K2298" s="104"/>
      <c r="L2298" s="105"/>
      <c r="M2298" s="104"/>
    </row>
    <row r="2299" spans="1:13" ht="12" customHeight="1" x14ac:dyDescent="0.3">
      <c r="A2299" s="13" t="s">
        <v>2182</v>
      </c>
      <c r="B2299" s="3" t="s">
        <v>2950</v>
      </c>
      <c r="C2299" s="159" t="s">
        <v>22</v>
      </c>
      <c r="D2299" s="160">
        <v>19317</v>
      </c>
      <c r="E2299" s="23">
        <f t="shared" si="186"/>
        <v>3483.3934426229512</v>
      </c>
      <c r="F2299" s="23">
        <f t="shared" si="187"/>
        <v>15833.60655737705</v>
      </c>
      <c r="G2299" s="158" t="s">
        <v>21</v>
      </c>
      <c r="I2299" s="105"/>
      <c r="J2299" s="104"/>
      <c r="K2299" s="104"/>
      <c r="L2299" s="105"/>
      <c r="M2299" s="104"/>
    </row>
    <row r="2300" spans="1:13" ht="14.4" x14ac:dyDescent="0.3">
      <c r="A2300" s="11" t="s">
        <v>2183</v>
      </c>
      <c r="B2300" s="239" t="s">
        <v>2184</v>
      </c>
      <c r="C2300" s="240"/>
      <c r="D2300" s="240"/>
      <c r="E2300" s="240"/>
      <c r="F2300" s="240"/>
      <c r="G2300" s="241"/>
      <c r="I2300" s="105"/>
      <c r="J2300" s="104"/>
      <c r="K2300" s="104"/>
      <c r="L2300" s="105"/>
      <c r="M2300" s="104"/>
    </row>
    <row r="2301" spans="1:13" ht="36" x14ac:dyDescent="0.3">
      <c r="A2301" s="13" t="s">
        <v>2185</v>
      </c>
      <c r="B2301" s="3" t="s">
        <v>2957</v>
      </c>
      <c r="C2301" s="159" t="s">
        <v>22</v>
      </c>
      <c r="D2301" s="160">
        <v>14233</v>
      </c>
      <c r="E2301" s="23">
        <f>D2301/1.22*0.22</f>
        <v>2566.6065573770493</v>
      </c>
      <c r="F2301" s="23">
        <f>D2301/1.22</f>
        <v>11666.393442622952</v>
      </c>
      <c r="G2301" s="158" t="s">
        <v>21</v>
      </c>
      <c r="I2301" s="105"/>
      <c r="J2301" s="104"/>
      <c r="K2301" s="104"/>
      <c r="L2301" s="105"/>
      <c r="M2301" s="104"/>
    </row>
    <row r="2302" spans="1:13" ht="36" x14ac:dyDescent="0.3">
      <c r="A2302" s="13" t="s">
        <v>2186</v>
      </c>
      <c r="B2302" s="3" t="s">
        <v>2958</v>
      </c>
      <c r="C2302" s="159" t="s">
        <v>22</v>
      </c>
      <c r="D2302" s="160">
        <v>18300</v>
      </c>
      <c r="E2302" s="23">
        <f t="shared" ref="E2302:E2303" si="188">D2302/1.22*0.22</f>
        <v>3300</v>
      </c>
      <c r="F2302" s="23">
        <f t="shared" ref="F2302:F2303" si="189">D2302/1.22</f>
        <v>15000</v>
      </c>
      <c r="G2302" s="158" t="s">
        <v>21</v>
      </c>
      <c r="I2302" s="105"/>
      <c r="J2302" s="104"/>
      <c r="K2302" s="104"/>
      <c r="L2302" s="105"/>
      <c r="M2302" s="104"/>
    </row>
    <row r="2303" spans="1:13" ht="36" x14ac:dyDescent="0.3">
      <c r="A2303" s="13" t="s">
        <v>2187</v>
      </c>
      <c r="B2303" s="3" t="s">
        <v>2959</v>
      </c>
      <c r="C2303" s="159" t="s">
        <v>22</v>
      </c>
      <c r="D2303" s="160">
        <v>24400</v>
      </c>
      <c r="E2303" s="23">
        <f t="shared" si="188"/>
        <v>4400</v>
      </c>
      <c r="F2303" s="23">
        <f t="shared" si="189"/>
        <v>20000</v>
      </c>
      <c r="G2303" s="158" t="s">
        <v>21</v>
      </c>
      <c r="I2303" s="105"/>
      <c r="J2303" s="104"/>
      <c r="K2303" s="104"/>
      <c r="L2303" s="105"/>
      <c r="M2303" s="104"/>
    </row>
    <row r="2304" spans="1:13" ht="14.4" x14ac:dyDescent="0.3">
      <c r="A2304" s="11" t="s">
        <v>2188</v>
      </c>
      <c r="B2304" s="239" t="s">
        <v>2189</v>
      </c>
      <c r="C2304" s="240"/>
      <c r="D2304" s="240"/>
      <c r="E2304" s="240"/>
      <c r="F2304" s="240"/>
      <c r="G2304" s="241"/>
      <c r="I2304" s="105"/>
      <c r="J2304" s="104"/>
      <c r="K2304" s="104"/>
      <c r="L2304" s="105"/>
      <c r="M2304" s="104"/>
    </row>
    <row r="2305" spans="1:13" ht="36" x14ac:dyDescent="0.3">
      <c r="A2305" s="13" t="s">
        <v>2190</v>
      </c>
      <c r="B2305" s="3" t="s">
        <v>2943</v>
      </c>
      <c r="C2305" s="159" t="s">
        <v>22</v>
      </c>
      <c r="D2305" s="160">
        <v>14233</v>
      </c>
      <c r="E2305" s="23">
        <f>D2305/1.22*0.22</f>
        <v>2566.6065573770493</v>
      </c>
      <c r="F2305" s="23">
        <f>D2305/1.22</f>
        <v>11666.393442622952</v>
      </c>
      <c r="G2305" s="158" t="s">
        <v>21</v>
      </c>
      <c r="I2305" s="105"/>
      <c r="J2305" s="104"/>
      <c r="K2305" s="104"/>
      <c r="L2305" s="105"/>
      <c r="M2305" s="104"/>
    </row>
    <row r="2306" spans="1:13" ht="36" x14ac:dyDescent="0.3">
      <c r="A2306" s="13" t="s">
        <v>2191</v>
      </c>
      <c r="B2306" s="3" t="s">
        <v>2945</v>
      </c>
      <c r="C2306" s="159" t="s">
        <v>22</v>
      </c>
      <c r="D2306" s="160">
        <v>18300</v>
      </c>
      <c r="E2306" s="23">
        <f t="shared" ref="E2306:E2308" si="190">D2306/1.22*0.22</f>
        <v>3300</v>
      </c>
      <c r="F2306" s="23">
        <f t="shared" ref="F2306:F2308" si="191">D2306/1.22</f>
        <v>15000</v>
      </c>
      <c r="G2306" s="158" t="s">
        <v>21</v>
      </c>
      <c r="I2306" s="105"/>
      <c r="J2306" s="104"/>
      <c r="K2306" s="104"/>
      <c r="L2306" s="105"/>
      <c r="M2306" s="104"/>
    </row>
    <row r="2307" spans="1:13" ht="36" x14ac:dyDescent="0.3">
      <c r="A2307" s="13" t="s">
        <v>2192</v>
      </c>
      <c r="B2307" s="3" t="s">
        <v>2944</v>
      </c>
      <c r="C2307" s="159" t="s">
        <v>22</v>
      </c>
      <c r="D2307" s="160">
        <v>24400</v>
      </c>
      <c r="E2307" s="23">
        <f t="shared" si="190"/>
        <v>4400</v>
      </c>
      <c r="F2307" s="23">
        <f t="shared" si="191"/>
        <v>20000</v>
      </c>
      <c r="G2307" s="158" t="s">
        <v>21</v>
      </c>
      <c r="I2307" s="105"/>
      <c r="J2307" s="104"/>
      <c r="K2307" s="104"/>
      <c r="L2307" s="105"/>
      <c r="M2307" s="104"/>
    </row>
    <row r="2308" spans="1:13" ht="24" x14ac:dyDescent="0.3">
      <c r="A2308" s="13" t="s">
        <v>2947</v>
      </c>
      <c r="B2308" s="3" t="s">
        <v>2946</v>
      </c>
      <c r="C2308" s="159" t="s">
        <v>22</v>
      </c>
      <c r="D2308" s="160">
        <v>32533</v>
      </c>
      <c r="E2308" s="23">
        <f t="shared" si="190"/>
        <v>5866.6065573770493</v>
      </c>
      <c r="F2308" s="23">
        <f t="shared" si="191"/>
        <v>26666.39344262295</v>
      </c>
      <c r="G2308" s="158" t="s">
        <v>21</v>
      </c>
      <c r="I2308" s="105"/>
      <c r="J2308" s="104"/>
      <c r="K2308" s="104"/>
      <c r="L2308" s="105"/>
      <c r="M2308" s="104"/>
    </row>
    <row r="2309" spans="1:13" ht="14.4" x14ac:dyDescent="0.3">
      <c r="A2309" s="141" t="s">
        <v>2193</v>
      </c>
      <c r="B2309" s="239" t="s">
        <v>2194</v>
      </c>
      <c r="C2309" s="240"/>
      <c r="D2309" s="240"/>
      <c r="E2309" s="240"/>
      <c r="F2309" s="240"/>
      <c r="G2309" s="241"/>
      <c r="H2309" s="2" t="s">
        <v>3040</v>
      </c>
      <c r="I2309" s="105"/>
      <c r="J2309" s="104"/>
      <c r="K2309" s="104"/>
      <c r="L2309" s="105"/>
      <c r="M2309" s="104"/>
    </row>
    <row r="2310" spans="1:13" ht="12" customHeight="1" x14ac:dyDescent="0.3">
      <c r="A2310" s="5" t="s">
        <v>2195</v>
      </c>
      <c r="B2310" s="6" t="s">
        <v>3043</v>
      </c>
      <c r="C2310" s="5" t="s">
        <v>22</v>
      </c>
      <c r="D2310" s="33">
        <v>32249</v>
      </c>
      <c r="E2310" s="138">
        <v>5815.39</v>
      </c>
      <c r="F2310" s="138">
        <v>26433.61</v>
      </c>
      <c r="G2310" s="5" t="s">
        <v>21</v>
      </c>
      <c r="I2310" s="105"/>
      <c r="J2310" s="104"/>
      <c r="K2310" s="104"/>
      <c r="L2310" s="105"/>
      <c r="M2310" s="104"/>
    </row>
    <row r="2311" spans="1:13" ht="14.4" x14ac:dyDescent="0.3">
      <c r="A2311" s="11" t="s">
        <v>2196</v>
      </c>
      <c r="B2311" s="239" t="s">
        <v>2197</v>
      </c>
      <c r="C2311" s="240"/>
      <c r="D2311" s="240"/>
      <c r="E2311" s="240"/>
      <c r="F2311" s="240"/>
      <c r="G2311" s="241"/>
      <c r="H2311" s="2" t="s">
        <v>3040</v>
      </c>
      <c r="I2311" s="105"/>
      <c r="J2311" s="104"/>
      <c r="K2311" s="104"/>
      <c r="L2311" s="105"/>
      <c r="M2311" s="104"/>
    </row>
    <row r="2312" spans="1:13" ht="12" customHeight="1" x14ac:dyDescent="0.3">
      <c r="A2312" s="5" t="s">
        <v>2198</v>
      </c>
      <c r="B2312" s="6" t="s">
        <v>3044</v>
      </c>
      <c r="C2312" s="5" t="s">
        <v>22</v>
      </c>
      <c r="D2312" s="33">
        <v>25000</v>
      </c>
      <c r="E2312" s="5" t="s">
        <v>3045</v>
      </c>
      <c r="F2312" s="5" t="s">
        <v>3046</v>
      </c>
      <c r="G2312" s="5" t="s">
        <v>21</v>
      </c>
      <c r="I2312" s="105"/>
      <c r="J2312" s="104"/>
      <c r="K2312" s="104"/>
      <c r="L2312" s="105"/>
      <c r="M2312" s="104"/>
    </row>
    <row r="2313" spans="1:13" ht="14.4" x14ac:dyDescent="0.3">
      <c r="A2313" s="11" t="s">
        <v>2199</v>
      </c>
      <c r="B2313" s="239" t="s">
        <v>2200</v>
      </c>
      <c r="C2313" s="240"/>
      <c r="D2313" s="240"/>
      <c r="E2313" s="240"/>
      <c r="F2313" s="240"/>
      <c r="G2313" s="241"/>
      <c r="I2313" s="105"/>
      <c r="J2313" s="104"/>
      <c r="K2313" s="104"/>
      <c r="L2313" s="105"/>
      <c r="M2313" s="104"/>
    </row>
    <row r="2314" spans="1:13" ht="12" customHeight="1" x14ac:dyDescent="0.3">
      <c r="A2314" s="13" t="s">
        <v>2201</v>
      </c>
      <c r="B2314" s="3" t="s">
        <v>2999</v>
      </c>
      <c r="C2314" s="159" t="s">
        <v>22</v>
      </c>
      <c r="D2314" s="160">
        <v>4800</v>
      </c>
      <c r="E2314" s="23">
        <f>D2314/1.22*0.22</f>
        <v>865.57377049180332</v>
      </c>
      <c r="F2314" s="23">
        <f>D2314/1.22</f>
        <v>3934.4262295081967</v>
      </c>
      <c r="G2314" s="158" t="s">
        <v>46</v>
      </c>
      <c r="I2314" s="105"/>
      <c r="J2314" s="104"/>
      <c r="K2314" s="104"/>
      <c r="L2314" s="105"/>
      <c r="M2314" s="104"/>
    </row>
    <row r="2315" spans="1:13" ht="14.4" x14ac:dyDescent="0.3">
      <c r="A2315" s="11" t="s">
        <v>2202</v>
      </c>
      <c r="B2315" s="239" t="s">
        <v>2203</v>
      </c>
      <c r="C2315" s="240"/>
      <c r="D2315" s="240"/>
      <c r="E2315" s="240"/>
      <c r="F2315" s="240"/>
      <c r="G2315" s="241"/>
      <c r="I2315" s="105"/>
      <c r="J2315" s="104"/>
      <c r="K2315" s="104"/>
      <c r="L2315" s="105"/>
      <c r="M2315" s="104"/>
    </row>
    <row r="2316" spans="1:13" ht="14.4" x14ac:dyDescent="0.3">
      <c r="A2316" s="11" t="s">
        <v>2204</v>
      </c>
      <c r="B2316" s="239" t="s">
        <v>2205</v>
      </c>
      <c r="C2316" s="240"/>
      <c r="D2316" s="240"/>
      <c r="E2316" s="240"/>
      <c r="F2316" s="240"/>
      <c r="G2316" s="241"/>
      <c r="I2316" s="105"/>
      <c r="J2316" s="104"/>
      <c r="K2316" s="104"/>
      <c r="L2316" s="105"/>
      <c r="M2316" s="104"/>
    </row>
    <row r="2317" spans="1:13" x14ac:dyDescent="0.3">
      <c r="A2317" s="13" t="s">
        <v>2206</v>
      </c>
      <c r="B2317" s="3" t="s">
        <v>2207</v>
      </c>
      <c r="C2317" s="159" t="s">
        <v>2208</v>
      </c>
      <c r="D2317" s="160">
        <v>7144</v>
      </c>
      <c r="E2317" s="23">
        <f>D2317/1.22*0.22</f>
        <v>1288.2622950819673</v>
      </c>
      <c r="F2317" s="23">
        <f>D2317/1.22</f>
        <v>5855.7377049180332</v>
      </c>
      <c r="G2317" s="158" t="s">
        <v>2209</v>
      </c>
      <c r="I2317" s="105"/>
      <c r="J2317" s="104"/>
      <c r="K2317" s="104"/>
      <c r="L2317" s="105"/>
      <c r="M2317" s="104"/>
    </row>
    <row r="2318" spans="1:13" x14ac:dyDescent="0.3">
      <c r="A2318" s="13" t="s">
        <v>2210</v>
      </c>
      <c r="B2318" s="3" t="s">
        <v>2211</v>
      </c>
      <c r="C2318" s="159" t="s">
        <v>2208</v>
      </c>
      <c r="D2318" s="160">
        <v>12233</v>
      </c>
      <c r="E2318" s="23">
        <f t="shared" ref="E2318:E2320" si="192">D2318/1.22*0.22</f>
        <v>2205.9508196721313</v>
      </c>
      <c r="F2318" s="23">
        <f t="shared" ref="F2318:F2320" si="193">D2318/1.22</f>
        <v>10027.049180327869</v>
      </c>
      <c r="G2318" s="158" t="s">
        <v>2209</v>
      </c>
      <c r="I2318" s="105"/>
      <c r="J2318" s="104"/>
      <c r="K2318" s="104"/>
      <c r="L2318" s="105"/>
      <c r="M2318" s="104"/>
    </row>
    <row r="2319" spans="1:13" x14ac:dyDescent="0.3">
      <c r="A2319" s="13" t="s">
        <v>2212</v>
      </c>
      <c r="B2319" s="3" t="s">
        <v>2213</v>
      </c>
      <c r="C2319" s="159" t="s">
        <v>2208</v>
      </c>
      <c r="D2319" s="160">
        <v>18043</v>
      </c>
      <c r="E2319" s="23">
        <f t="shared" si="192"/>
        <v>3253.655737704918</v>
      </c>
      <c r="F2319" s="23">
        <f t="shared" si="193"/>
        <v>14789.344262295082</v>
      </c>
      <c r="G2319" s="158" t="s">
        <v>2209</v>
      </c>
      <c r="I2319" s="105"/>
      <c r="J2319" s="104"/>
      <c r="K2319" s="104"/>
      <c r="L2319" s="105"/>
      <c r="M2319" s="104"/>
    </row>
    <row r="2320" spans="1:13" x14ac:dyDescent="0.3">
      <c r="A2320" s="13" t="s">
        <v>2214</v>
      </c>
      <c r="B2320" s="3" t="s">
        <v>2215</v>
      </c>
      <c r="C2320" s="159" t="s">
        <v>2208</v>
      </c>
      <c r="D2320" s="160">
        <v>28646</v>
      </c>
      <c r="E2320" s="23">
        <f t="shared" si="192"/>
        <v>5165.6721311475412</v>
      </c>
      <c r="F2320" s="23">
        <f t="shared" si="193"/>
        <v>23480.327868852459</v>
      </c>
      <c r="G2320" s="158" t="s">
        <v>2209</v>
      </c>
      <c r="I2320" s="105"/>
      <c r="J2320" s="104"/>
      <c r="K2320" s="104"/>
      <c r="L2320" s="105"/>
      <c r="M2320" s="104"/>
    </row>
    <row r="2321" spans="1:13" ht="14.4" x14ac:dyDescent="0.3">
      <c r="A2321" s="11" t="s">
        <v>2216</v>
      </c>
      <c r="B2321" s="239" t="s">
        <v>2217</v>
      </c>
      <c r="C2321" s="240"/>
      <c r="D2321" s="240"/>
      <c r="E2321" s="240"/>
      <c r="F2321" s="240"/>
      <c r="G2321" s="241"/>
      <c r="I2321" s="105"/>
      <c r="J2321" s="104"/>
      <c r="K2321" s="104"/>
      <c r="L2321" s="105"/>
      <c r="M2321" s="104"/>
    </row>
    <row r="2322" spans="1:13" x14ac:dyDescent="0.3">
      <c r="A2322" s="13" t="s">
        <v>2218</v>
      </c>
      <c r="B2322" s="3" t="s">
        <v>2219</v>
      </c>
      <c r="C2322" s="159" t="s">
        <v>2153</v>
      </c>
      <c r="D2322" s="160">
        <v>4353</v>
      </c>
      <c r="E2322" s="23">
        <f>D2322/1.22*0.22</f>
        <v>784.96721311475414</v>
      </c>
      <c r="F2322" s="23">
        <f>D2322/1.22</f>
        <v>3568.032786885246</v>
      </c>
      <c r="G2322" s="158" t="s">
        <v>2220</v>
      </c>
      <c r="I2322" s="105"/>
      <c r="J2322" s="104"/>
      <c r="K2322" s="104"/>
      <c r="L2322" s="105"/>
      <c r="M2322" s="104"/>
    </row>
    <row r="2323" spans="1:13" x14ac:dyDescent="0.3">
      <c r="A2323" s="13" t="s">
        <v>2221</v>
      </c>
      <c r="B2323" s="3" t="s">
        <v>2222</v>
      </c>
      <c r="C2323" s="159" t="s">
        <v>2153</v>
      </c>
      <c r="D2323" s="160">
        <v>8137</v>
      </c>
      <c r="E2323" s="23">
        <f t="shared" ref="E2323:E2326" si="194">D2323/1.22*0.22</f>
        <v>1467.327868852459</v>
      </c>
      <c r="F2323" s="23">
        <f t="shared" ref="F2323:F2326" si="195">D2323/1.22</f>
        <v>6669.6721311475412</v>
      </c>
      <c r="G2323" s="158" t="s">
        <v>2220</v>
      </c>
      <c r="I2323" s="105"/>
      <c r="J2323" s="104"/>
      <c r="K2323" s="104"/>
      <c r="L2323" s="105"/>
      <c r="M2323" s="104"/>
    </row>
    <row r="2324" spans="1:13" x14ac:dyDescent="0.3">
      <c r="A2324" s="13" t="s">
        <v>2223</v>
      </c>
      <c r="B2324" s="3" t="s">
        <v>2224</v>
      </c>
      <c r="C2324" s="159" t="s">
        <v>2153</v>
      </c>
      <c r="D2324" s="160">
        <v>9022</v>
      </c>
      <c r="E2324" s="23">
        <f t="shared" si="194"/>
        <v>1626.9180327868853</v>
      </c>
      <c r="F2324" s="23">
        <f t="shared" si="195"/>
        <v>7395.0819672131147</v>
      </c>
      <c r="G2324" s="158" t="s">
        <v>2220</v>
      </c>
      <c r="I2324" s="105"/>
      <c r="J2324" s="104"/>
      <c r="K2324" s="104"/>
      <c r="L2324" s="105"/>
      <c r="M2324" s="104"/>
    </row>
    <row r="2325" spans="1:13" x14ac:dyDescent="0.3">
      <c r="A2325" s="13" t="s">
        <v>2225</v>
      </c>
      <c r="B2325" s="3" t="s">
        <v>2226</v>
      </c>
      <c r="C2325" s="159" t="s">
        <v>2153</v>
      </c>
      <c r="D2325" s="160">
        <v>12408</v>
      </c>
      <c r="E2325" s="23">
        <f t="shared" si="194"/>
        <v>2237.5081967213114</v>
      </c>
      <c r="F2325" s="23">
        <f t="shared" si="195"/>
        <v>10170.491803278688</v>
      </c>
      <c r="G2325" s="158" t="s">
        <v>2220</v>
      </c>
      <c r="I2325" s="105"/>
      <c r="J2325" s="104"/>
      <c r="K2325" s="104"/>
      <c r="L2325" s="105"/>
      <c r="M2325" s="104"/>
    </row>
    <row r="2326" spans="1:13" x14ac:dyDescent="0.3">
      <c r="A2326" s="13" t="s">
        <v>2227</v>
      </c>
      <c r="B2326" s="3" t="s">
        <v>2228</v>
      </c>
      <c r="C2326" s="159" t="s">
        <v>2153</v>
      </c>
      <c r="D2326" s="160">
        <v>14355</v>
      </c>
      <c r="E2326" s="23">
        <f t="shared" si="194"/>
        <v>2588.6065573770493</v>
      </c>
      <c r="F2326" s="23">
        <f t="shared" si="195"/>
        <v>11766.393442622952</v>
      </c>
      <c r="G2326" s="158" t="s">
        <v>2220</v>
      </c>
      <c r="I2326" s="105"/>
      <c r="J2326" s="104"/>
      <c r="K2326" s="104"/>
      <c r="L2326" s="105"/>
      <c r="M2326" s="104"/>
    </row>
    <row r="2327" spans="1:13" ht="14.4" x14ac:dyDescent="0.3">
      <c r="A2327" s="11" t="s">
        <v>2229</v>
      </c>
      <c r="B2327" s="239" t="s">
        <v>1542</v>
      </c>
      <c r="C2327" s="240"/>
      <c r="D2327" s="240"/>
      <c r="E2327" s="240"/>
      <c r="F2327" s="240"/>
      <c r="G2327" s="241"/>
      <c r="I2327" s="105"/>
      <c r="J2327" s="104"/>
      <c r="K2327" s="104"/>
      <c r="L2327" s="105"/>
      <c r="M2327" s="104"/>
    </row>
    <row r="2328" spans="1:13" x14ac:dyDescent="0.3">
      <c r="A2328" s="13" t="s">
        <v>2230</v>
      </c>
      <c r="B2328" s="3" t="s">
        <v>2231</v>
      </c>
      <c r="C2328" s="159" t="s">
        <v>2153</v>
      </c>
      <c r="D2328" s="160">
        <v>4839</v>
      </c>
      <c r="E2328" s="23">
        <f>D2328/1.22*0.22</f>
        <v>872.60655737704917</v>
      </c>
      <c r="F2328" s="23">
        <f>D2328/1.22</f>
        <v>3966.3934426229507</v>
      </c>
      <c r="G2328" s="158" t="s">
        <v>739</v>
      </c>
      <c r="I2328" s="105"/>
      <c r="J2328" s="104"/>
      <c r="K2328" s="104"/>
      <c r="L2328" s="105"/>
      <c r="M2328" s="104"/>
    </row>
    <row r="2329" spans="1:13" x14ac:dyDescent="0.3">
      <c r="A2329" s="13" t="s">
        <v>2232</v>
      </c>
      <c r="B2329" s="3" t="s">
        <v>2233</v>
      </c>
      <c r="C2329" s="159" t="s">
        <v>2153</v>
      </c>
      <c r="D2329" s="160">
        <v>6977</v>
      </c>
      <c r="E2329" s="23">
        <f t="shared" ref="E2329:E2331" si="196">D2329/1.22*0.22</f>
        <v>1258.1475409836066</v>
      </c>
      <c r="F2329" s="23">
        <f t="shared" ref="F2329:F2331" si="197">D2329/1.22</f>
        <v>5718.8524590163934</v>
      </c>
      <c r="G2329" s="158" t="s">
        <v>739</v>
      </c>
      <c r="I2329" s="105"/>
      <c r="J2329" s="104"/>
      <c r="K2329" s="104"/>
      <c r="L2329" s="105"/>
      <c r="M2329" s="104"/>
    </row>
    <row r="2330" spans="1:13" x14ac:dyDescent="0.3">
      <c r="A2330" s="13" t="s">
        <v>2234</v>
      </c>
      <c r="B2330" s="3" t="s">
        <v>2235</v>
      </c>
      <c r="C2330" s="159" t="s">
        <v>2153</v>
      </c>
      <c r="D2330" s="160">
        <v>28044</v>
      </c>
      <c r="E2330" s="23">
        <f t="shared" si="196"/>
        <v>5057.1147540983611</v>
      </c>
      <c r="F2330" s="23">
        <f t="shared" si="197"/>
        <v>22986.885245901642</v>
      </c>
      <c r="G2330" s="158" t="s">
        <v>739</v>
      </c>
      <c r="I2330" s="105"/>
      <c r="J2330" s="104"/>
      <c r="K2330" s="104"/>
      <c r="L2330" s="105"/>
      <c r="M2330" s="104"/>
    </row>
    <row r="2331" spans="1:13" x14ac:dyDescent="0.3">
      <c r="A2331" s="13" t="s">
        <v>2236</v>
      </c>
      <c r="B2331" s="3" t="s">
        <v>2237</v>
      </c>
      <c r="C2331" s="159" t="s">
        <v>2153</v>
      </c>
      <c r="D2331" s="160">
        <v>46415</v>
      </c>
      <c r="E2331" s="23">
        <f t="shared" si="196"/>
        <v>8369.9180327868853</v>
      </c>
      <c r="F2331" s="23">
        <f t="shared" si="197"/>
        <v>38045.081967213118</v>
      </c>
      <c r="G2331" s="158" t="s">
        <v>739</v>
      </c>
      <c r="I2331" s="105"/>
      <c r="J2331" s="104"/>
      <c r="K2331" s="104"/>
      <c r="L2331" s="105"/>
      <c r="M2331" s="104"/>
    </row>
    <row r="2332" spans="1:13" ht="14.4" x14ac:dyDescent="0.3">
      <c r="A2332" s="11" t="s">
        <v>2238</v>
      </c>
      <c r="B2332" s="239" t="s">
        <v>2239</v>
      </c>
      <c r="C2332" s="240"/>
      <c r="D2332" s="240"/>
      <c r="E2332" s="240"/>
      <c r="F2332" s="240"/>
      <c r="G2332" s="241"/>
      <c r="I2332" s="105"/>
      <c r="J2332" s="104"/>
      <c r="K2332" s="104"/>
      <c r="L2332" s="105"/>
      <c r="M2332" s="104"/>
    </row>
    <row r="2333" spans="1:13" x14ac:dyDescent="0.3">
      <c r="A2333" s="13" t="s">
        <v>2240</v>
      </c>
      <c r="B2333" s="3" t="s">
        <v>2241</v>
      </c>
      <c r="C2333" s="159" t="s">
        <v>2153</v>
      </c>
      <c r="D2333" s="160">
        <v>1185</v>
      </c>
      <c r="E2333" s="23">
        <f>D2333/1.22*0.22</f>
        <v>213.68852459016395</v>
      </c>
      <c r="F2333" s="23">
        <f>D2333/1.22</f>
        <v>971.31147540983613</v>
      </c>
      <c r="G2333" s="143" t="s">
        <v>3047</v>
      </c>
      <c r="I2333" s="105"/>
      <c r="J2333" s="104"/>
      <c r="K2333" s="104"/>
      <c r="L2333" s="105"/>
      <c r="M2333" s="104"/>
    </row>
    <row r="2334" spans="1:13" x14ac:dyDescent="0.3">
      <c r="A2334" s="13" t="s">
        <v>2242</v>
      </c>
      <c r="B2334" s="3" t="s">
        <v>2243</v>
      </c>
      <c r="C2334" s="159" t="s">
        <v>2153</v>
      </c>
      <c r="D2334" s="160">
        <v>4106</v>
      </c>
      <c r="E2334" s="23">
        <f t="shared" ref="E2334:E2336" si="198">D2334/1.22*0.22</f>
        <v>740.42622950819668</v>
      </c>
      <c r="F2334" s="23">
        <f t="shared" ref="F2334:F2336" si="199">D2334/1.22</f>
        <v>3365.5737704918033</v>
      </c>
      <c r="G2334" s="143" t="s">
        <v>3047</v>
      </c>
      <c r="I2334" s="105"/>
      <c r="J2334" s="104"/>
      <c r="K2334" s="104"/>
      <c r="L2334" s="105"/>
      <c r="M2334" s="104"/>
    </row>
    <row r="2335" spans="1:13" x14ac:dyDescent="0.3">
      <c r="A2335" s="13" t="s">
        <v>2244</v>
      </c>
      <c r="B2335" s="3" t="s">
        <v>2245</v>
      </c>
      <c r="C2335" s="159" t="s">
        <v>2153</v>
      </c>
      <c r="D2335" s="160">
        <v>5451</v>
      </c>
      <c r="E2335" s="23">
        <f t="shared" si="198"/>
        <v>982.96721311475426</v>
      </c>
      <c r="F2335" s="23">
        <f t="shared" si="199"/>
        <v>4468.0327868852464</v>
      </c>
      <c r="G2335" s="143" t="s">
        <v>3047</v>
      </c>
      <c r="I2335" s="105"/>
      <c r="J2335" s="104"/>
      <c r="K2335" s="104"/>
      <c r="L2335" s="105"/>
      <c r="M2335" s="104"/>
    </row>
    <row r="2336" spans="1:13" x14ac:dyDescent="0.3">
      <c r="A2336" s="13" t="s">
        <v>2246</v>
      </c>
      <c r="B2336" s="3" t="s">
        <v>2247</v>
      </c>
      <c r="C2336" s="159" t="s">
        <v>2153</v>
      </c>
      <c r="D2336" s="160">
        <v>6892</v>
      </c>
      <c r="E2336" s="23">
        <f t="shared" si="198"/>
        <v>1242.8196721311474</v>
      </c>
      <c r="F2336" s="23">
        <f t="shared" si="199"/>
        <v>5649.1803278688521</v>
      </c>
      <c r="G2336" s="143" t="s">
        <v>3047</v>
      </c>
      <c r="I2336" s="105"/>
      <c r="J2336" s="104"/>
      <c r="K2336" s="104"/>
      <c r="L2336" s="105"/>
      <c r="M2336" s="104"/>
    </row>
    <row r="2337" spans="1:13" ht="14.4" x14ac:dyDescent="0.3">
      <c r="A2337" s="11" t="s">
        <v>2248</v>
      </c>
      <c r="B2337" s="239" t="s">
        <v>2249</v>
      </c>
      <c r="C2337" s="240"/>
      <c r="D2337" s="240"/>
      <c r="E2337" s="240"/>
      <c r="F2337" s="240"/>
      <c r="G2337" s="241"/>
      <c r="I2337" s="105"/>
      <c r="J2337" s="104"/>
      <c r="K2337" s="104"/>
      <c r="L2337" s="105"/>
      <c r="M2337" s="104"/>
    </row>
    <row r="2338" spans="1:13" x14ac:dyDescent="0.3">
      <c r="A2338" s="157" t="s">
        <v>2250</v>
      </c>
      <c r="B2338" s="3" t="s">
        <v>2251</v>
      </c>
      <c r="C2338" s="159" t="s">
        <v>2153</v>
      </c>
      <c r="D2338" s="160">
        <v>1196</v>
      </c>
      <c r="E2338" s="23">
        <f>D2338/1.22*0.22</f>
        <v>215.67213114754099</v>
      </c>
      <c r="F2338" s="23">
        <f>D2338/1.22</f>
        <v>980.32786885245901</v>
      </c>
      <c r="G2338" s="144" t="s">
        <v>3048</v>
      </c>
      <c r="I2338" s="105"/>
      <c r="J2338" s="104"/>
      <c r="K2338" s="104"/>
      <c r="L2338" s="105"/>
      <c r="M2338" s="104"/>
    </row>
    <row r="2339" spans="1:13" x14ac:dyDescent="0.3">
      <c r="A2339" s="157" t="s">
        <v>2252</v>
      </c>
      <c r="B2339" s="3" t="s">
        <v>2253</v>
      </c>
      <c r="C2339" s="159" t="s">
        <v>2153</v>
      </c>
      <c r="D2339" s="160">
        <v>4748</v>
      </c>
      <c r="E2339" s="23">
        <f t="shared" ref="E2339:E2341" si="200">D2339/1.22*0.22</f>
        <v>856.19672131147547</v>
      </c>
      <c r="F2339" s="23">
        <f t="shared" ref="F2339:F2341" si="201">D2339/1.22</f>
        <v>3891.8032786885246</v>
      </c>
      <c r="G2339" s="144" t="s">
        <v>3048</v>
      </c>
      <c r="I2339" s="105"/>
      <c r="J2339" s="104"/>
      <c r="K2339" s="104"/>
      <c r="L2339" s="105"/>
      <c r="M2339" s="104"/>
    </row>
    <row r="2340" spans="1:13" x14ac:dyDescent="0.3">
      <c r="A2340" s="157" t="s">
        <v>2254</v>
      </c>
      <c r="B2340" s="3" t="s">
        <v>2255</v>
      </c>
      <c r="C2340" s="159" t="s">
        <v>2153</v>
      </c>
      <c r="D2340" s="160">
        <v>7108</v>
      </c>
      <c r="E2340" s="23">
        <f t="shared" si="200"/>
        <v>1281.7704918032787</v>
      </c>
      <c r="F2340" s="23">
        <f t="shared" si="201"/>
        <v>5826.2295081967213</v>
      </c>
      <c r="G2340" s="144" t="s">
        <v>3048</v>
      </c>
      <c r="I2340" s="105"/>
      <c r="J2340" s="104"/>
      <c r="K2340" s="104"/>
      <c r="L2340" s="105"/>
      <c r="M2340" s="104"/>
    </row>
    <row r="2341" spans="1:13" ht="12" customHeight="1" x14ac:dyDescent="0.3">
      <c r="A2341" s="157" t="s">
        <v>2256</v>
      </c>
      <c r="B2341" s="3" t="s">
        <v>2257</v>
      </c>
      <c r="C2341" s="159" t="s">
        <v>2153</v>
      </c>
      <c r="D2341" s="160">
        <v>12588</v>
      </c>
      <c r="E2341" s="23">
        <f t="shared" si="200"/>
        <v>2269.967213114754</v>
      </c>
      <c r="F2341" s="23">
        <f t="shared" si="201"/>
        <v>10318.032786885246</v>
      </c>
      <c r="G2341" s="144" t="s">
        <v>3048</v>
      </c>
      <c r="I2341" s="105"/>
      <c r="J2341" s="104"/>
      <c r="K2341" s="104"/>
      <c r="L2341" s="105"/>
      <c r="M2341" s="104"/>
    </row>
    <row r="2342" spans="1:13" ht="45" customHeight="1" x14ac:dyDescent="0.3">
      <c r="A2342" s="242" t="s">
        <v>2614</v>
      </c>
      <c r="B2342" s="243"/>
      <c r="C2342" s="243"/>
      <c r="D2342" s="243"/>
      <c r="E2342" s="243"/>
      <c r="F2342" s="243"/>
      <c r="G2342" s="244"/>
      <c r="I2342" s="105"/>
      <c r="J2342" s="104"/>
      <c r="K2342" s="104"/>
      <c r="L2342" s="105"/>
      <c r="M2342" s="104"/>
    </row>
    <row r="2343" spans="1:13" ht="14.4" x14ac:dyDescent="0.3">
      <c r="A2343" s="154">
        <v>15</v>
      </c>
      <c r="B2343" s="252" t="s">
        <v>2258</v>
      </c>
      <c r="C2343" s="253"/>
      <c r="D2343" s="253"/>
      <c r="E2343" s="253"/>
      <c r="F2343" s="253"/>
      <c r="G2343" s="254"/>
      <c r="I2343" s="105"/>
      <c r="J2343" s="104"/>
      <c r="K2343" s="104"/>
      <c r="L2343" s="105"/>
      <c r="M2343" s="104"/>
    </row>
    <row r="2344" spans="1:13" ht="14.4" x14ac:dyDescent="0.3">
      <c r="A2344" s="11" t="s">
        <v>2259</v>
      </c>
      <c r="B2344" s="252" t="s">
        <v>2260</v>
      </c>
      <c r="C2344" s="253"/>
      <c r="D2344" s="253"/>
      <c r="E2344" s="253"/>
      <c r="F2344" s="253"/>
      <c r="G2344" s="254"/>
      <c r="I2344" s="105"/>
      <c r="J2344" s="104"/>
      <c r="K2344" s="104"/>
      <c r="L2344" s="105"/>
      <c r="M2344" s="104"/>
    </row>
    <row r="2345" spans="1:13" ht="24" x14ac:dyDescent="0.3">
      <c r="A2345" s="13" t="s">
        <v>2261</v>
      </c>
      <c r="B2345" s="3" t="s">
        <v>2262</v>
      </c>
      <c r="C2345" s="158" t="s">
        <v>329</v>
      </c>
      <c r="D2345" s="160">
        <v>619</v>
      </c>
      <c r="E2345" s="23">
        <f>D2345/1.22*0.22</f>
        <v>111.62295081967214</v>
      </c>
      <c r="F2345" s="23">
        <f>D2345/1.22</f>
        <v>507.3770491803279</v>
      </c>
      <c r="G2345" s="159" t="s">
        <v>2263</v>
      </c>
      <c r="I2345" s="105"/>
      <c r="J2345" s="104"/>
      <c r="K2345" s="104"/>
      <c r="L2345" s="105"/>
      <c r="M2345" s="104"/>
    </row>
    <row r="2346" spans="1:13" ht="24" x14ac:dyDescent="0.3">
      <c r="A2346" s="13" t="s">
        <v>2264</v>
      </c>
      <c r="B2346" s="3" t="s">
        <v>2265</v>
      </c>
      <c r="C2346" s="158" t="s">
        <v>329</v>
      </c>
      <c r="D2346" s="160">
        <v>866</v>
      </c>
      <c r="E2346" s="23">
        <f t="shared" ref="E2346:E2352" si="202">D2346/1.22*0.22</f>
        <v>156.1639344262295</v>
      </c>
      <c r="F2346" s="23">
        <f t="shared" ref="F2346:F2352" si="203">D2346/1.22</f>
        <v>709.8360655737705</v>
      </c>
      <c r="G2346" s="159" t="s">
        <v>2263</v>
      </c>
      <c r="I2346" s="105"/>
      <c r="J2346" s="104"/>
      <c r="K2346" s="104"/>
      <c r="L2346" s="105"/>
      <c r="M2346" s="104"/>
    </row>
    <row r="2347" spans="1:13" ht="24" x14ac:dyDescent="0.3">
      <c r="A2347" s="13" t="s">
        <v>2266</v>
      </c>
      <c r="B2347" s="3" t="s">
        <v>2267</v>
      </c>
      <c r="C2347" s="158" t="s">
        <v>329</v>
      </c>
      <c r="D2347" s="160">
        <v>619</v>
      </c>
      <c r="E2347" s="23">
        <f t="shared" si="202"/>
        <v>111.62295081967214</v>
      </c>
      <c r="F2347" s="23">
        <f t="shared" si="203"/>
        <v>507.3770491803279</v>
      </c>
      <c r="G2347" s="159" t="s">
        <v>2263</v>
      </c>
      <c r="I2347" s="105"/>
      <c r="J2347" s="104"/>
      <c r="K2347" s="104"/>
      <c r="L2347" s="105"/>
      <c r="M2347" s="104"/>
    </row>
    <row r="2348" spans="1:13" ht="24" x14ac:dyDescent="0.3">
      <c r="A2348" s="13" t="s">
        <v>2268</v>
      </c>
      <c r="B2348" s="3" t="s">
        <v>2269</v>
      </c>
      <c r="C2348" s="158" t="s">
        <v>329</v>
      </c>
      <c r="D2348" s="160">
        <v>738</v>
      </c>
      <c r="E2348" s="23">
        <f t="shared" si="202"/>
        <v>133.08196721311478</v>
      </c>
      <c r="F2348" s="23">
        <f t="shared" si="203"/>
        <v>604.91803278688531</v>
      </c>
      <c r="G2348" s="159" t="s">
        <v>2263</v>
      </c>
      <c r="I2348" s="105"/>
      <c r="J2348" s="104"/>
      <c r="K2348" s="104"/>
      <c r="L2348" s="105"/>
      <c r="M2348" s="104"/>
    </row>
    <row r="2349" spans="1:13" ht="24" x14ac:dyDescent="0.3">
      <c r="A2349" s="13" t="s">
        <v>2270</v>
      </c>
      <c r="B2349" s="3" t="s">
        <v>2271</v>
      </c>
      <c r="C2349" s="158" t="s">
        <v>329</v>
      </c>
      <c r="D2349" s="160">
        <v>678</v>
      </c>
      <c r="E2349" s="23">
        <f t="shared" si="202"/>
        <v>122.26229508196722</v>
      </c>
      <c r="F2349" s="23">
        <f t="shared" si="203"/>
        <v>555.73770491803282</v>
      </c>
      <c r="G2349" s="159" t="s">
        <v>2263</v>
      </c>
      <c r="I2349" s="105"/>
      <c r="J2349" s="104"/>
      <c r="K2349" s="104"/>
      <c r="L2349" s="105"/>
      <c r="M2349" s="104"/>
    </row>
    <row r="2350" spans="1:13" ht="24" x14ac:dyDescent="0.3">
      <c r="A2350" s="13" t="s">
        <v>2272</v>
      </c>
      <c r="B2350" s="3" t="s">
        <v>2273</v>
      </c>
      <c r="C2350" s="158" t="s">
        <v>329</v>
      </c>
      <c r="D2350" s="160">
        <v>1256</v>
      </c>
      <c r="E2350" s="23">
        <f t="shared" si="202"/>
        <v>226.49180327868856</v>
      </c>
      <c r="F2350" s="23">
        <f t="shared" si="203"/>
        <v>1029.5081967213116</v>
      </c>
      <c r="G2350" s="159" t="s">
        <v>2263</v>
      </c>
      <c r="I2350" s="105"/>
      <c r="J2350" s="104"/>
      <c r="K2350" s="104"/>
      <c r="L2350" s="105"/>
      <c r="M2350" s="104"/>
    </row>
    <row r="2351" spans="1:13" ht="24" x14ac:dyDescent="0.3">
      <c r="A2351" s="13" t="s">
        <v>2274</v>
      </c>
      <c r="B2351" s="3" t="s">
        <v>2275</v>
      </c>
      <c r="C2351" s="158" t="s">
        <v>329</v>
      </c>
      <c r="D2351" s="160">
        <v>663</v>
      </c>
      <c r="E2351" s="23">
        <f t="shared" si="202"/>
        <v>119.55737704918033</v>
      </c>
      <c r="F2351" s="23">
        <f t="shared" si="203"/>
        <v>543.44262295081967</v>
      </c>
      <c r="G2351" s="159" t="s">
        <v>2263</v>
      </c>
      <c r="I2351" s="105"/>
      <c r="J2351" s="104"/>
      <c r="K2351" s="104"/>
      <c r="L2351" s="105"/>
      <c r="M2351" s="104"/>
    </row>
    <row r="2352" spans="1:13" ht="24" x14ac:dyDescent="0.3">
      <c r="A2352" s="13" t="s">
        <v>2276</v>
      </c>
      <c r="B2352" s="3" t="s">
        <v>2277</v>
      </c>
      <c r="C2352" s="158" t="s">
        <v>329</v>
      </c>
      <c r="D2352" s="160">
        <v>822</v>
      </c>
      <c r="E2352" s="23">
        <f t="shared" si="202"/>
        <v>148.2295081967213</v>
      </c>
      <c r="F2352" s="23">
        <f t="shared" si="203"/>
        <v>673.77049180327867</v>
      </c>
      <c r="G2352" s="159" t="s">
        <v>2263</v>
      </c>
      <c r="I2352" s="105"/>
      <c r="J2352" s="104"/>
      <c r="K2352" s="104"/>
      <c r="L2352" s="105"/>
      <c r="M2352" s="104"/>
    </row>
    <row r="2353" spans="1:13" ht="14.4" x14ac:dyDescent="0.3">
      <c r="A2353" s="11" t="s">
        <v>2278</v>
      </c>
      <c r="B2353" s="239" t="s">
        <v>2279</v>
      </c>
      <c r="C2353" s="240"/>
      <c r="D2353" s="240"/>
      <c r="E2353" s="240"/>
      <c r="F2353" s="240"/>
      <c r="G2353" s="241"/>
      <c r="I2353" s="105"/>
      <c r="J2353" s="104"/>
      <c r="K2353" s="104"/>
      <c r="L2353" s="105"/>
      <c r="M2353" s="104"/>
    </row>
    <row r="2354" spans="1:13" ht="24" x14ac:dyDescent="0.3">
      <c r="A2354" s="13" t="s">
        <v>2280</v>
      </c>
      <c r="B2354" s="3" t="s">
        <v>2281</v>
      </c>
      <c r="C2354" s="158" t="s">
        <v>329</v>
      </c>
      <c r="D2354" s="160">
        <v>520</v>
      </c>
      <c r="E2354" s="23">
        <f>D2354/1.22*0.22</f>
        <v>93.770491803278688</v>
      </c>
      <c r="F2354" s="23">
        <f>D2354/1.22</f>
        <v>426.22950819672133</v>
      </c>
      <c r="G2354" s="159" t="s">
        <v>2263</v>
      </c>
      <c r="I2354" s="105"/>
      <c r="J2354" s="104"/>
      <c r="K2354" s="104"/>
      <c r="L2354" s="105"/>
      <c r="M2354" s="104"/>
    </row>
    <row r="2355" spans="1:13" ht="24" x14ac:dyDescent="0.3">
      <c r="A2355" s="13" t="s">
        <v>2282</v>
      </c>
      <c r="B2355" s="3" t="s">
        <v>2283</v>
      </c>
      <c r="C2355" s="158" t="s">
        <v>329</v>
      </c>
      <c r="D2355" s="160">
        <v>780</v>
      </c>
      <c r="E2355" s="23">
        <f t="shared" ref="E2355:E2356" si="204">D2355/1.22*0.22</f>
        <v>140.65573770491804</v>
      </c>
      <c r="F2355" s="23">
        <f t="shared" ref="F2355:F2356" si="205">D2355/1.22</f>
        <v>639.34426229508199</v>
      </c>
      <c r="G2355" s="159" t="s">
        <v>2263</v>
      </c>
      <c r="I2355" s="105"/>
      <c r="J2355" s="104"/>
      <c r="K2355" s="104"/>
      <c r="L2355" s="105"/>
      <c r="M2355" s="104"/>
    </row>
    <row r="2356" spans="1:13" ht="24" x14ac:dyDescent="0.3">
      <c r="A2356" s="13" t="s">
        <v>2284</v>
      </c>
      <c r="B2356" s="3" t="s">
        <v>2285</v>
      </c>
      <c r="C2356" s="158" t="s">
        <v>329</v>
      </c>
      <c r="D2356" s="160">
        <v>820</v>
      </c>
      <c r="E2356" s="23">
        <f t="shared" si="204"/>
        <v>147.86885245901641</v>
      </c>
      <c r="F2356" s="23">
        <f t="shared" si="205"/>
        <v>672.13114754098365</v>
      </c>
      <c r="G2356" s="159" t="s">
        <v>2263</v>
      </c>
      <c r="I2356" s="105"/>
      <c r="J2356" s="104"/>
      <c r="K2356" s="104"/>
      <c r="L2356" s="105"/>
      <c r="M2356" s="104"/>
    </row>
    <row r="2357" spans="1:13" ht="14.4" x14ac:dyDescent="0.3">
      <c r="A2357" s="11" t="s">
        <v>2286</v>
      </c>
      <c r="B2357" s="239" t="s">
        <v>2287</v>
      </c>
      <c r="C2357" s="240"/>
      <c r="D2357" s="240"/>
      <c r="E2357" s="240"/>
      <c r="F2357" s="240"/>
      <c r="G2357" s="241"/>
      <c r="I2357" s="105"/>
      <c r="J2357" s="104"/>
      <c r="K2357" s="104"/>
      <c r="L2357" s="105"/>
      <c r="M2357" s="104"/>
    </row>
    <row r="2358" spans="1:13" ht="24" x14ac:dyDescent="0.3">
      <c r="A2358" s="13" t="s">
        <v>2288</v>
      </c>
      <c r="B2358" s="3" t="s">
        <v>2289</v>
      </c>
      <c r="C2358" s="158" t="s">
        <v>329</v>
      </c>
      <c r="D2358" s="160">
        <v>663</v>
      </c>
      <c r="E2358" s="23">
        <f>D2358/1.22*0.22</f>
        <v>119.55737704918033</v>
      </c>
      <c r="F2358" s="23">
        <f>D2358/1.22</f>
        <v>543.44262295081967</v>
      </c>
      <c r="G2358" s="159" t="s">
        <v>2263</v>
      </c>
      <c r="I2358" s="105"/>
      <c r="J2358" s="104"/>
      <c r="K2358" s="104"/>
      <c r="L2358" s="105"/>
      <c r="M2358" s="104"/>
    </row>
    <row r="2359" spans="1:13" ht="12" customHeight="1" x14ac:dyDescent="0.3">
      <c r="A2359" s="13" t="s">
        <v>2290</v>
      </c>
      <c r="B2359" s="3" t="s">
        <v>2291</v>
      </c>
      <c r="C2359" s="158" t="s">
        <v>329</v>
      </c>
      <c r="D2359" s="160">
        <v>796</v>
      </c>
      <c r="E2359" s="23">
        <f>D2359/1.22*0.22</f>
        <v>143.54098360655738</v>
      </c>
      <c r="F2359" s="23">
        <f>D2359/1.22</f>
        <v>652.45901639344265</v>
      </c>
      <c r="G2359" s="159" t="s">
        <v>2263</v>
      </c>
      <c r="I2359" s="105"/>
      <c r="J2359" s="104"/>
      <c r="K2359" s="104"/>
      <c r="L2359" s="105"/>
      <c r="M2359" s="104"/>
    </row>
    <row r="2360" spans="1:13" ht="14.4" x14ac:dyDescent="0.3">
      <c r="A2360" s="11" t="s">
        <v>2292</v>
      </c>
      <c r="B2360" s="239" t="s">
        <v>2293</v>
      </c>
      <c r="C2360" s="240"/>
      <c r="D2360" s="240"/>
      <c r="E2360" s="240"/>
      <c r="F2360" s="240"/>
      <c r="G2360" s="241"/>
      <c r="I2360" s="105"/>
      <c r="J2360" s="104"/>
      <c r="K2360" s="104"/>
      <c r="L2360" s="105"/>
      <c r="M2360" s="104"/>
    </row>
    <row r="2361" spans="1:13" ht="24" x14ac:dyDescent="0.3">
      <c r="A2361" s="13" t="s">
        <v>2294</v>
      </c>
      <c r="B2361" s="3" t="s">
        <v>2295</v>
      </c>
      <c r="C2361" s="158" t="s">
        <v>329</v>
      </c>
      <c r="D2361" s="160">
        <v>663</v>
      </c>
      <c r="E2361" s="23">
        <f>D2361/1.22*0.22</f>
        <v>119.55737704918033</v>
      </c>
      <c r="F2361" s="23">
        <f>D2361/1.22</f>
        <v>543.44262295081967</v>
      </c>
      <c r="G2361" s="159" t="s">
        <v>2263</v>
      </c>
      <c r="I2361" s="105"/>
      <c r="J2361" s="104"/>
      <c r="K2361" s="104"/>
      <c r="L2361" s="105"/>
      <c r="M2361" s="104"/>
    </row>
    <row r="2362" spans="1:13" ht="24" x14ac:dyDescent="0.3">
      <c r="A2362" s="13" t="s">
        <v>2296</v>
      </c>
      <c r="B2362" s="3" t="s">
        <v>2297</v>
      </c>
      <c r="C2362" s="158" t="s">
        <v>329</v>
      </c>
      <c r="D2362" s="160">
        <v>796</v>
      </c>
      <c r="E2362" s="23">
        <f>D2362/1.22*0.22</f>
        <v>143.54098360655738</v>
      </c>
      <c r="F2362" s="23">
        <f>D2362/1.22</f>
        <v>652.45901639344265</v>
      </c>
      <c r="G2362" s="159" t="s">
        <v>2263</v>
      </c>
      <c r="I2362" s="105"/>
      <c r="J2362" s="104"/>
      <c r="K2362" s="104"/>
      <c r="L2362" s="105"/>
      <c r="M2362" s="104"/>
    </row>
    <row r="2363" spans="1:13" ht="14.4" x14ac:dyDescent="0.3">
      <c r="A2363" s="11" t="s">
        <v>2298</v>
      </c>
      <c r="B2363" s="239" t="s">
        <v>2299</v>
      </c>
      <c r="C2363" s="240"/>
      <c r="D2363" s="240"/>
      <c r="E2363" s="240"/>
      <c r="F2363" s="240"/>
      <c r="G2363" s="241"/>
      <c r="I2363" s="105"/>
      <c r="J2363" s="104"/>
      <c r="K2363" s="104"/>
      <c r="L2363" s="105"/>
      <c r="M2363" s="104"/>
    </row>
    <row r="2364" spans="1:13" x14ac:dyDescent="0.3">
      <c r="A2364" s="13" t="s">
        <v>2300</v>
      </c>
      <c r="B2364" s="3" t="s">
        <v>2954</v>
      </c>
      <c r="C2364" s="158" t="s">
        <v>329</v>
      </c>
      <c r="D2364" s="160">
        <v>420</v>
      </c>
      <c r="E2364" s="23">
        <f>D2364/1.22*0.22</f>
        <v>75.73770491803279</v>
      </c>
      <c r="F2364" s="23">
        <f>D2364/1.22</f>
        <v>344.26229508196724</v>
      </c>
      <c r="G2364" s="159" t="s">
        <v>2263</v>
      </c>
      <c r="I2364" s="105"/>
      <c r="J2364" s="104"/>
      <c r="K2364" s="104"/>
      <c r="L2364" s="105"/>
      <c r="M2364" s="104"/>
    </row>
    <row r="2365" spans="1:13" s="169" customFormat="1" ht="24" x14ac:dyDescent="0.3">
      <c r="A2365" s="13" t="s">
        <v>4694</v>
      </c>
      <c r="B2365" s="3" t="s">
        <v>4693</v>
      </c>
      <c r="C2365" s="158" t="s">
        <v>329</v>
      </c>
      <c r="D2365" s="160">
        <v>2698</v>
      </c>
      <c r="E2365" s="23">
        <f>D2365/1.22*0.22</f>
        <v>486.52459016393442</v>
      </c>
      <c r="F2365" s="23">
        <f>D2365/1.22</f>
        <v>2211.4754098360654</v>
      </c>
      <c r="G2365" s="159" t="s">
        <v>2263</v>
      </c>
      <c r="I2365" s="170"/>
      <c r="J2365" s="171"/>
      <c r="K2365" s="171"/>
      <c r="L2365" s="170"/>
      <c r="M2365" s="171"/>
    </row>
    <row r="2366" spans="1:13" ht="14.4" x14ac:dyDescent="0.3">
      <c r="A2366" s="11" t="s">
        <v>2301</v>
      </c>
      <c r="B2366" s="239" t="s">
        <v>2302</v>
      </c>
      <c r="C2366" s="240"/>
      <c r="D2366" s="240"/>
      <c r="E2366" s="240"/>
      <c r="F2366" s="240"/>
      <c r="G2366" s="241"/>
      <c r="I2366" s="105"/>
      <c r="J2366" s="104"/>
      <c r="K2366" s="104"/>
      <c r="L2366" s="105"/>
      <c r="M2366" s="104"/>
    </row>
    <row r="2367" spans="1:13" x14ac:dyDescent="0.3">
      <c r="A2367" s="158" t="s">
        <v>2745</v>
      </c>
      <c r="B2367" s="3" t="s">
        <v>2740</v>
      </c>
      <c r="C2367" s="158" t="s">
        <v>329</v>
      </c>
      <c r="D2367" s="160">
        <v>619</v>
      </c>
      <c r="E2367" s="23">
        <f>D2367/1.22*0.22</f>
        <v>111.62295081967214</v>
      </c>
      <c r="F2367" s="23">
        <f>D2367/1.22</f>
        <v>507.3770491803279</v>
      </c>
      <c r="G2367" s="159" t="s">
        <v>2263</v>
      </c>
      <c r="I2367" s="105"/>
      <c r="J2367" s="104"/>
      <c r="K2367" s="104"/>
      <c r="L2367" s="105"/>
      <c r="M2367" s="104"/>
    </row>
    <row r="2368" spans="1:13" ht="24" x14ac:dyDescent="0.3">
      <c r="A2368" s="158" t="s">
        <v>2746</v>
      </c>
      <c r="B2368" s="3" t="s">
        <v>2741</v>
      </c>
      <c r="C2368" s="158" t="s">
        <v>329</v>
      </c>
      <c r="D2368" s="160">
        <v>663</v>
      </c>
      <c r="E2368" s="23">
        <f t="shared" ref="E2368:E2372" si="206">D2368/1.22*0.22</f>
        <v>119.55737704918033</v>
      </c>
      <c r="F2368" s="23">
        <f t="shared" ref="F2368:F2372" si="207">D2368/1.22</f>
        <v>543.44262295081967</v>
      </c>
      <c r="G2368" s="159" t="s">
        <v>2263</v>
      </c>
      <c r="I2368" s="105"/>
      <c r="J2368" s="104"/>
      <c r="K2368" s="104"/>
      <c r="L2368" s="105"/>
      <c r="M2368" s="104"/>
    </row>
    <row r="2369" spans="1:13" ht="24" x14ac:dyDescent="0.3">
      <c r="A2369" s="158" t="s">
        <v>2747</v>
      </c>
      <c r="B2369" s="3" t="s">
        <v>2742</v>
      </c>
      <c r="C2369" s="158" t="s">
        <v>329</v>
      </c>
      <c r="D2369" s="160">
        <v>575</v>
      </c>
      <c r="E2369" s="23">
        <f t="shared" si="206"/>
        <v>103.68852459016394</v>
      </c>
      <c r="F2369" s="23">
        <f t="shared" si="207"/>
        <v>471.31147540983608</v>
      </c>
      <c r="G2369" s="159" t="s">
        <v>2263</v>
      </c>
      <c r="I2369" s="105"/>
      <c r="J2369" s="104"/>
      <c r="K2369" s="104"/>
      <c r="L2369" s="105"/>
      <c r="M2369" s="104"/>
    </row>
    <row r="2370" spans="1:13" ht="24" x14ac:dyDescent="0.3">
      <c r="A2370" s="158" t="s">
        <v>2748</v>
      </c>
      <c r="B2370" s="3" t="s">
        <v>2743</v>
      </c>
      <c r="C2370" s="158" t="s">
        <v>329</v>
      </c>
      <c r="D2370" s="160">
        <v>619</v>
      </c>
      <c r="E2370" s="23">
        <f t="shared" si="206"/>
        <v>111.62295081967214</v>
      </c>
      <c r="F2370" s="23">
        <f t="shared" si="207"/>
        <v>507.3770491803279</v>
      </c>
      <c r="G2370" s="159" t="s">
        <v>2263</v>
      </c>
      <c r="I2370" s="105"/>
      <c r="J2370" s="104"/>
      <c r="K2370" s="104"/>
      <c r="L2370" s="105"/>
      <c r="M2370" s="104"/>
    </row>
    <row r="2371" spans="1:13" ht="24" x14ac:dyDescent="0.3">
      <c r="A2371" s="158" t="s">
        <v>2749</v>
      </c>
      <c r="B2371" s="3" t="s">
        <v>2744</v>
      </c>
      <c r="C2371" s="158" t="s">
        <v>329</v>
      </c>
      <c r="D2371" s="160">
        <v>708</v>
      </c>
      <c r="E2371" s="23">
        <f t="shared" si="206"/>
        <v>127.67213114754098</v>
      </c>
      <c r="F2371" s="23">
        <f t="shared" si="207"/>
        <v>580.32786885245901</v>
      </c>
      <c r="G2371" s="159" t="s">
        <v>2263</v>
      </c>
      <c r="I2371" s="105"/>
      <c r="J2371" s="104"/>
      <c r="K2371" s="104"/>
      <c r="L2371" s="105"/>
      <c r="M2371" s="104"/>
    </row>
    <row r="2372" spans="1:13" s="169" customFormat="1" ht="24" x14ac:dyDescent="0.3">
      <c r="A2372" s="158" t="s">
        <v>4695</v>
      </c>
      <c r="B2372" s="3" t="s">
        <v>4696</v>
      </c>
      <c r="C2372" s="158" t="s">
        <v>329</v>
      </c>
      <c r="D2372" s="160">
        <v>2698</v>
      </c>
      <c r="E2372" s="23">
        <f t="shared" si="206"/>
        <v>486.52459016393442</v>
      </c>
      <c r="F2372" s="23">
        <f t="shared" si="207"/>
        <v>2211.4754098360654</v>
      </c>
      <c r="G2372" s="159" t="s">
        <v>2263</v>
      </c>
      <c r="I2372" s="170"/>
      <c r="J2372" s="171"/>
      <c r="K2372" s="171"/>
      <c r="L2372" s="170"/>
      <c r="M2372" s="171"/>
    </row>
    <row r="2373" spans="1:13" ht="14.4" x14ac:dyDescent="0.3">
      <c r="A2373" s="11" t="s">
        <v>2303</v>
      </c>
      <c r="B2373" s="239" t="s">
        <v>2304</v>
      </c>
      <c r="C2373" s="240"/>
      <c r="D2373" s="240"/>
      <c r="E2373" s="240"/>
      <c r="F2373" s="240"/>
      <c r="G2373" s="241"/>
      <c r="I2373" s="105"/>
      <c r="J2373" s="104"/>
      <c r="K2373" s="104"/>
      <c r="L2373" s="105"/>
      <c r="M2373" s="104"/>
    </row>
    <row r="2374" spans="1:13" x14ac:dyDescent="0.3">
      <c r="A2374" s="158" t="s">
        <v>2305</v>
      </c>
      <c r="B2374" s="3" t="s">
        <v>2306</v>
      </c>
      <c r="C2374" s="158" t="s">
        <v>329</v>
      </c>
      <c r="D2374" s="160">
        <v>227</v>
      </c>
      <c r="E2374" s="23">
        <f>D2374/1.22*0.22</f>
        <v>40.934426229508198</v>
      </c>
      <c r="F2374" s="23">
        <f>D2374/1.22</f>
        <v>186.0655737704918</v>
      </c>
      <c r="G2374" s="159" t="s">
        <v>2263</v>
      </c>
      <c r="I2374" s="105"/>
      <c r="J2374" s="104"/>
      <c r="K2374" s="104"/>
      <c r="L2374" s="105"/>
      <c r="M2374" s="104"/>
    </row>
    <row r="2375" spans="1:13" x14ac:dyDescent="0.3">
      <c r="A2375" s="158" t="s">
        <v>2307</v>
      </c>
      <c r="B2375" s="3" t="s">
        <v>2308</v>
      </c>
      <c r="C2375" s="158" t="s">
        <v>329</v>
      </c>
      <c r="D2375" s="160">
        <v>748</v>
      </c>
      <c r="E2375" s="23">
        <f>D2375/1.22*0.22</f>
        <v>134.88524590163934</v>
      </c>
      <c r="F2375" s="23">
        <f>D2375/1.22</f>
        <v>613.11475409836066</v>
      </c>
      <c r="G2375" s="159" t="s">
        <v>2263</v>
      </c>
      <c r="I2375" s="105"/>
      <c r="J2375" s="104"/>
      <c r="K2375" s="104"/>
      <c r="L2375" s="105"/>
      <c r="M2375" s="104"/>
    </row>
    <row r="2376" spans="1:13" ht="14.4" x14ac:dyDescent="0.3">
      <c r="A2376" s="11" t="s">
        <v>2309</v>
      </c>
      <c r="B2376" s="239" t="s">
        <v>2310</v>
      </c>
      <c r="C2376" s="240"/>
      <c r="D2376" s="240"/>
      <c r="E2376" s="240"/>
      <c r="F2376" s="240"/>
      <c r="G2376" s="241"/>
      <c r="I2376" s="105"/>
      <c r="J2376" s="104"/>
      <c r="K2376" s="104"/>
      <c r="L2376" s="105"/>
      <c r="M2376" s="104"/>
    </row>
    <row r="2377" spans="1:13" ht="24" x14ac:dyDescent="0.3">
      <c r="A2377" s="158" t="s">
        <v>2311</v>
      </c>
      <c r="B2377" s="3" t="s">
        <v>2312</v>
      </c>
      <c r="C2377" s="158" t="s">
        <v>329</v>
      </c>
      <c r="D2377" s="160">
        <v>227</v>
      </c>
      <c r="E2377" s="23">
        <f>D2377/1.22*0.22</f>
        <v>40.934426229508198</v>
      </c>
      <c r="F2377" s="23">
        <f>D2377/1.22</f>
        <v>186.0655737704918</v>
      </c>
      <c r="G2377" s="159" t="s">
        <v>2263</v>
      </c>
      <c r="I2377" s="105"/>
      <c r="J2377" s="104"/>
      <c r="K2377" s="104"/>
      <c r="L2377" s="105"/>
      <c r="M2377" s="104"/>
    </row>
    <row r="2378" spans="1:13" x14ac:dyDescent="0.3">
      <c r="A2378" s="158" t="s">
        <v>2313</v>
      </c>
      <c r="B2378" s="3" t="s">
        <v>2314</v>
      </c>
      <c r="C2378" s="158" t="s">
        <v>329</v>
      </c>
      <c r="D2378" s="160">
        <v>748</v>
      </c>
      <c r="E2378" s="23">
        <f>D2378/1.22*0.22</f>
        <v>134.88524590163934</v>
      </c>
      <c r="F2378" s="23">
        <f>D2378/1.22</f>
        <v>613.11475409836066</v>
      </c>
      <c r="G2378" s="159" t="s">
        <v>2263</v>
      </c>
      <c r="I2378" s="105"/>
      <c r="J2378" s="104"/>
      <c r="K2378" s="104"/>
      <c r="L2378" s="105"/>
      <c r="M2378" s="104"/>
    </row>
    <row r="2379" spans="1:13" ht="23.4" customHeight="1" x14ac:dyDescent="0.3">
      <c r="A2379" s="11" t="s">
        <v>2315</v>
      </c>
      <c r="B2379" s="239" t="s">
        <v>2316</v>
      </c>
      <c r="C2379" s="240"/>
      <c r="D2379" s="240"/>
      <c r="E2379" s="240"/>
      <c r="F2379" s="240"/>
      <c r="G2379" s="241"/>
      <c r="I2379" s="105"/>
      <c r="J2379" s="104"/>
      <c r="K2379" s="104"/>
      <c r="L2379" s="105"/>
      <c r="M2379" s="104"/>
    </row>
    <row r="2380" spans="1:13" ht="24" x14ac:dyDescent="0.3">
      <c r="A2380" s="158" t="s">
        <v>2317</v>
      </c>
      <c r="B2380" s="3" t="s">
        <v>2318</v>
      </c>
      <c r="C2380" s="158" t="s">
        <v>329</v>
      </c>
      <c r="D2380" s="160">
        <v>678</v>
      </c>
      <c r="E2380" s="23">
        <f>D2380/1.22*0.22</f>
        <v>122.26229508196722</v>
      </c>
      <c r="F2380" s="23">
        <f t="shared" ref="F2380:F2388" si="208">D2380/1.2</f>
        <v>565</v>
      </c>
      <c r="G2380" s="159" t="s">
        <v>2263</v>
      </c>
      <c r="I2380" s="105"/>
      <c r="J2380" s="104"/>
      <c r="K2380" s="104"/>
      <c r="L2380" s="105"/>
      <c r="M2380" s="104"/>
    </row>
    <row r="2381" spans="1:13" s="169" customFormat="1" ht="24" x14ac:dyDescent="0.3">
      <c r="A2381" s="158" t="s">
        <v>4697</v>
      </c>
      <c r="B2381" s="3" t="s">
        <v>4698</v>
      </c>
      <c r="C2381" s="158" t="s">
        <v>329</v>
      </c>
      <c r="D2381" s="160">
        <v>2698</v>
      </c>
      <c r="E2381" s="23">
        <f>D2381/1.22*0.22</f>
        <v>486.52459016393442</v>
      </c>
      <c r="F2381" s="23">
        <f t="shared" si="208"/>
        <v>2248.3333333333335</v>
      </c>
      <c r="G2381" s="159" t="s">
        <v>2263</v>
      </c>
      <c r="I2381" s="170"/>
      <c r="J2381" s="171"/>
      <c r="K2381" s="171"/>
      <c r="L2381" s="170"/>
      <c r="M2381" s="171"/>
    </row>
    <row r="2382" spans="1:13" ht="14.4" x14ac:dyDescent="0.3">
      <c r="A2382" s="11" t="s">
        <v>2319</v>
      </c>
      <c r="B2382" s="239" t="s">
        <v>2320</v>
      </c>
      <c r="C2382" s="240"/>
      <c r="D2382" s="240">
        <v>2886</v>
      </c>
      <c r="E2382" s="240">
        <f t="shared" ref="E2382:E2388" si="209">D2382/1.2*0.2</f>
        <v>481</v>
      </c>
      <c r="F2382" s="240">
        <f t="shared" si="208"/>
        <v>2405</v>
      </c>
      <c r="G2382" s="241"/>
      <c r="I2382" s="105"/>
      <c r="J2382" s="104"/>
      <c r="K2382" s="104"/>
      <c r="L2382" s="105"/>
      <c r="M2382" s="104"/>
    </row>
    <row r="2383" spans="1:13" ht="12" customHeight="1" x14ac:dyDescent="0.3">
      <c r="A2383" s="158" t="s">
        <v>2321</v>
      </c>
      <c r="B2383" s="3" t="s">
        <v>2322</v>
      </c>
      <c r="C2383" s="158" t="s">
        <v>329</v>
      </c>
      <c r="D2383" s="160">
        <v>271</v>
      </c>
      <c r="E2383" s="23">
        <f>D2383/1.22*0.22</f>
        <v>48.868852459016395</v>
      </c>
      <c r="F2383" s="23">
        <f>D2383/1.22</f>
        <v>222.13114754098362</v>
      </c>
      <c r="G2383" s="159" t="s">
        <v>139</v>
      </c>
      <c r="I2383" s="105"/>
      <c r="J2383" s="104"/>
      <c r="K2383" s="104"/>
      <c r="L2383" s="105"/>
      <c r="M2383" s="104"/>
    </row>
    <row r="2384" spans="1:13" ht="14.4" x14ac:dyDescent="0.3">
      <c r="A2384" s="11" t="s">
        <v>2323</v>
      </c>
      <c r="B2384" s="239" t="s">
        <v>2324</v>
      </c>
      <c r="C2384" s="240"/>
      <c r="D2384" s="240">
        <v>2886</v>
      </c>
      <c r="E2384" s="240">
        <f t="shared" si="209"/>
        <v>481</v>
      </c>
      <c r="F2384" s="240">
        <f t="shared" si="208"/>
        <v>2405</v>
      </c>
      <c r="G2384" s="241"/>
      <c r="I2384" s="105"/>
      <c r="J2384" s="104"/>
      <c r="K2384" s="104"/>
      <c r="L2384" s="105"/>
      <c r="M2384" s="104"/>
    </row>
    <row r="2385" spans="1:13" ht="24" x14ac:dyDescent="0.3">
      <c r="A2385" s="158" t="s">
        <v>2325</v>
      </c>
      <c r="B2385" s="3" t="s">
        <v>2326</v>
      </c>
      <c r="C2385" s="158" t="s">
        <v>329</v>
      </c>
      <c r="D2385" s="160">
        <v>189</v>
      </c>
      <c r="E2385" s="23">
        <f>D2385/1.22*0.22</f>
        <v>34.081967213114758</v>
      </c>
      <c r="F2385" s="23">
        <f>D2385/1.22</f>
        <v>154.91803278688525</v>
      </c>
      <c r="G2385" s="159" t="s">
        <v>139</v>
      </c>
      <c r="I2385" s="105"/>
      <c r="J2385" s="104"/>
      <c r="K2385" s="104"/>
      <c r="L2385" s="105"/>
      <c r="M2385" s="104"/>
    </row>
    <row r="2386" spans="1:13" ht="14.4" x14ac:dyDescent="0.3">
      <c r="A2386" s="11" t="s">
        <v>2327</v>
      </c>
      <c r="B2386" s="239" t="s">
        <v>2328</v>
      </c>
      <c r="C2386" s="240"/>
      <c r="D2386" s="240"/>
      <c r="E2386" s="240"/>
      <c r="F2386" s="240"/>
      <c r="G2386" s="241"/>
      <c r="I2386" s="105"/>
      <c r="J2386" s="104"/>
      <c r="K2386" s="104"/>
      <c r="L2386" s="105"/>
      <c r="M2386" s="104"/>
    </row>
    <row r="2387" spans="1:13" x14ac:dyDescent="0.3">
      <c r="A2387" s="158" t="s">
        <v>2329</v>
      </c>
      <c r="B2387" s="3" t="s">
        <v>2330</v>
      </c>
      <c r="C2387" s="158" t="s">
        <v>329</v>
      </c>
      <c r="D2387" s="160">
        <v>649</v>
      </c>
      <c r="E2387" s="23">
        <f>D2387/1.22*0.22</f>
        <v>117.03278688524591</v>
      </c>
      <c r="F2387" s="23">
        <f>D2387/1.22</f>
        <v>531.96721311475414</v>
      </c>
      <c r="G2387" s="159" t="s">
        <v>2263</v>
      </c>
      <c r="I2387" s="105"/>
      <c r="J2387" s="104"/>
      <c r="K2387" s="104"/>
      <c r="L2387" s="105"/>
      <c r="M2387" s="104"/>
    </row>
    <row r="2388" spans="1:13" ht="14.4" x14ac:dyDescent="0.3">
      <c r="A2388" s="11" t="s">
        <v>2331</v>
      </c>
      <c r="B2388" s="239" t="s">
        <v>2332</v>
      </c>
      <c r="C2388" s="240"/>
      <c r="D2388" s="240">
        <v>2886</v>
      </c>
      <c r="E2388" s="240">
        <f t="shared" si="209"/>
        <v>481</v>
      </c>
      <c r="F2388" s="240">
        <f t="shared" si="208"/>
        <v>2405</v>
      </c>
      <c r="G2388" s="241"/>
      <c r="I2388" s="105"/>
      <c r="J2388" s="104"/>
      <c r="K2388" s="104"/>
      <c r="L2388" s="105"/>
      <c r="M2388" s="104"/>
    </row>
    <row r="2389" spans="1:13" x14ac:dyDescent="0.3">
      <c r="A2389" s="158" t="s">
        <v>2333</v>
      </c>
      <c r="B2389" s="3" t="s">
        <v>2334</v>
      </c>
      <c r="C2389" s="158" t="s">
        <v>329</v>
      </c>
      <c r="D2389" s="160">
        <v>619</v>
      </c>
      <c r="E2389" s="23">
        <f>D2389/1.22*0.22</f>
        <v>111.62295081967214</v>
      </c>
      <c r="F2389" s="23">
        <f>D2389/1.22</f>
        <v>507.3770491803279</v>
      </c>
      <c r="G2389" s="159" t="s">
        <v>2263</v>
      </c>
      <c r="I2389" s="105"/>
      <c r="J2389" s="104"/>
      <c r="K2389" s="104"/>
      <c r="L2389" s="105"/>
      <c r="M2389" s="104"/>
    </row>
    <row r="2390" spans="1:13" x14ac:dyDescent="0.3">
      <c r="A2390" s="158" t="s">
        <v>2335</v>
      </c>
      <c r="B2390" s="3" t="s">
        <v>2336</v>
      </c>
      <c r="C2390" s="158" t="s">
        <v>329</v>
      </c>
      <c r="D2390" s="160">
        <v>663</v>
      </c>
      <c r="E2390" s="23">
        <f>D2390/1.22*0.22</f>
        <v>119.55737704918033</v>
      </c>
      <c r="F2390" s="23">
        <f>D2390/1.22</f>
        <v>543.44262295081967</v>
      </c>
      <c r="G2390" s="159" t="s">
        <v>2263</v>
      </c>
      <c r="I2390" s="105"/>
      <c r="J2390" s="104"/>
      <c r="K2390" s="104"/>
      <c r="L2390" s="105"/>
      <c r="M2390" s="104"/>
    </row>
    <row r="2391" spans="1:13" ht="14.4" x14ac:dyDescent="0.3">
      <c r="A2391" s="20" t="s">
        <v>2589</v>
      </c>
      <c r="B2391" s="239" t="s">
        <v>2590</v>
      </c>
      <c r="C2391" s="240"/>
      <c r="D2391" s="240"/>
      <c r="E2391" s="240"/>
      <c r="F2391" s="240"/>
      <c r="G2391" s="241"/>
      <c r="I2391" s="105"/>
      <c r="J2391" s="104"/>
      <c r="K2391" s="104"/>
      <c r="L2391" s="105"/>
      <c r="M2391" s="104"/>
    </row>
    <row r="2392" spans="1:13" ht="14.4" x14ac:dyDescent="0.3">
      <c r="A2392" s="20" t="s">
        <v>2610</v>
      </c>
      <c r="B2392" s="239" t="s">
        <v>2590</v>
      </c>
      <c r="C2392" s="240"/>
      <c r="D2392" s="240"/>
      <c r="E2392" s="240"/>
      <c r="F2392" s="240"/>
      <c r="G2392" s="241"/>
      <c r="I2392" s="105"/>
      <c r="J2392" s="104"/>
      <c r="K2392" s="104"/>
      <c r="L2392" s="105"/>
      <c r="M2392" s="104"/>
    </row>
    <row r="2393" spans="1:13" ht="36" x14ac:dyDescent="0.3">
      <c r="A2393" s="157" t="s">
        <v>2591</v>
      </c>
      <c r="B2393" s="3" t="s">
        <v>2593</v>
      </c>
      <c r="C2393" s="158" t="s">
        <v>2592</v>
      </c>
      <c r="D2393" s="53">
        <v>250000</v>
      </c>
      <c r="E2393" s="161">
        <f>D2393/1.22*0.22</f>
        <v>45081.967213114753</v>
      </c>
      <c r="F2393" s="161">
        <f>D2393/1.22</f>
        <v>204918.03278688525</v>
      </c>
      <c r="G2393" s="158" t="s">
        <v>2588</v>
      </c>
      <c r="I2393" s="105"/>
      <c r="J2393" s="104"/>
      <c r="K2393" s="104"/>
      <c r="L2393" s="105"/>
      <c r="M2393" s="104"/>
    </row>
    <row r="2394" spans="1:13" ht="36" x14ac:dyDescent="0.3">
      <c r="A2394" s="157" t="s">
        <v>2602</v>
      </c>
      <c r="B2394" s="3" t="s">
        <v>2594</v>
      </c>
      <c r="C2394" s="158" t="s">
        <v>2592</v>
      </c>
      <c r="D2394" s="53">
        <v>400000</v>
      </c>
      <c r="E2394" s="161">
        <f t="shared" ref="E2394:E2401" si="210">D2394/1.22*0.22</f>
        <v>72131.147540983598</v>
      </c>
      <c r="F2394" s="161">
        <f t="shared" ref="F2394:F2401" si="211">D2394/1.22</f>
        <v>327868.85245901637</v>
      </c>
      <c r="G2394" s="158" t="s">
        <v>2588</v>
      </c>
      <c r="I2394" s="105"/>
      <c r="J2394" s="104"/>
      <c r="K2394" s="104"/>
      <c r="L2394" s="105"/>
      <c r="M2394" s="104"/>
    </row>
    <row r="2395" spans="1:13" ht="36" x14ac:dyDescent="0.3">
      <c r="A2395" s="157" t="s">
        <v>2603</v>
      </c>
      <c r="B2395" s="3" t="s">
        <v>2595</v>
      </c>
      <c r="C2395" s="158" t="s">
        <v>2592</v>
      </c>
      <c r="D2395" s="53">
        <v>500000</v>
      </c>
      <c r="E2395" s="161">
        <f t="shared" si="210"/>
        <v>90163.934426229505</v>
      </c>
      <c r="F2395" s="161">
        <f t="shared" si="211"/>
        <v>409836.06557377049</v>
      </c>
      <c r="G2395" s="158" t="s">
        <v>2588</v>
      </c>
      <c r="I2395" s="105"/>
      <c r="J2395" s="104"/>
      <c r="K2395" s="104"/>
      <c r="L2395" s="105"/>
      <c r="M2395" s="104"/>
    </row>
    <row r="2396" spans="1:13" ht="36" x14ac:dyDescent="0.3">
      <c r="A2396" s="157" t="s">
        <v>2604</v>
      </c>
      <c r="B2396" s="3" t="s">
        <v>2596</v>
      </c>
      <c r="C2396" s="158" t="s">
        <v>2592</v>
      </c>
      <c r="D2396" s="53">
        <v>350000</v>
      </c>
      <c r="E2396" s="161">
        <f t="shared" si="210"/>
        <v>63114.754098360652</v>
      </c>
      <c r="F2396" s="161">
        <f t="shared" si="211"/>
        <v>286885.24590163934</v>
      </c>
      <c r="G2396" s="158" t="s">
        <v>2588</v>
      </c>
      <c r="I2396" s="105"/>
      <c r="J2396" s="104"/>
      <c r="K2396" s="104"/>
      <c r="L2396" s="105"/>
      <c r="M2396" s="104"/>
    </row>
    <row r="2397" spans="1:13" ht="36" x14ac:dyDescent="0.3">
      <c r="A2397" s="157" t="s">
        <v>2605</v>
      </c>
      <c r="B2397" s="3" t="s">
        <v>2597</v>
      </c>
      <c r="C2397" s="158" t="s">
        <v>2592</v>
      </c>
      <c r="D2397" s="53">
        <v>500000</v>
      </c>
      <c r="E2397" s="161">
        <f t="shared" si="210"/>
        <v>90163.934426229505</v>
      </c>
      <c r="F2397" s="161">
        <f t="shared" si="211"/>
        <v>409836.06557377049</v>
      </c>
      <c r="G2397" s="158" t="s">
        <v>2588</v>
      </c>
      <c r="I2397" s="105"/>
      <c r="J2397" s="104"/>
      <c r="K2397" s="104"/>
      <c r="L2397" s="105"/>
      <c r="M2397" s="104"/>
    </row>
    <row r="2398" spans="1:13" ht="36" x14ac:dyDescent="0.3">
      <c r="A2398" s="157" t="s">
        <v>2606</v>
      </c>
      <c r="B2398" s="3" t="s">
        <v>2598</v>
      </c>
      <c r="C2398" s="158" t="s">
        <v>2592</v>
      </c>
      <c r="D2398" s="53">
        <v>600000</v>
      </c>
      <c r="E2398" s="161">
        <f t="shared" si="210"/>
        <v>108196.72131147541</v>
      </c>
      <c r="F2398" s="161">
        <f t="shared" si="211"/>
        <v>491803.27868852462</v>
      </c>
      <c r="G2398" s="158" t="s">
        <v>2588</v>
      </c>
      <c r="I2398" s="105"/>
      <c r="J2398" s="104"/>
      <c r="K2398" s="104"/>
      <c r="L2398" s="105"/>
      <c r="M2398" s="104"/>
    </row>
    <row r="2399" spans="1:13" ht="36" x14ac:dyDescent="0.3">
      <c r="A2399" s="157" t="s">
        <v>2607</v>
      </c>
      <c r="B2399" s="3" t="s">
        <v>2599</v>
      </c>
      <c r="C2399" s="158" t="s">
        <v>2592</v>
      </c>
      <c r="D2399" s="53">
        <v>450000</v>
      </c>
      <c r="E2399" s="161">
        <f t="shared" si="210"/>
        <v>81147.540983606566</v>
      </c>
      <c r="F2399" s="161">
        <f t="shared" si="211"/>
        <v>368852.45901639346</v>
      </c>
      <c r="G2399" s="158" t="s">
        <v>2588</v>
      </c>
      <c r="I2399" s="105"/>
      <c r="J2399" s="104"/>
      <c r="K2399" s="104"/>
      <c r="L2399" s="105"/>
      <c r="M2399" s="104"/>
    </row>
    <row r="2400" spans="1:13" ht="36" x14ac:dyDescent="0.3">
      <c r="A2400" s="157" t="s">
        <v>2608</v>
      </c>
      <c r="B2400" s="3" t="s">
        <v>2600</v>
      </c>
      <c r="C2400" s="158" t="s">
        <v>2592</v>
      </c>
      <c r="D2400" s="53">
        <v>600000</v>
      </c>
      <c r="E2400" s="161">
        <f t="shared" si="210"/>
        <v>108196.72131147541</v>
      </c>
      <c r="F2400" s="161">
        <f t="shared" si="211"/>
        <v>491803.27868852462</v>
      </c>
      <c r="G2400" s="158" t="s">
        <v>2588</v>
      </c>
      <c r="I2400" s="105"/>
      <c r="J2400" s="104"/>
      <c r="K2400" s="104"/>
      <c r="L2400" s="105"/>
      <c r="M2400" s="104"/>
    </row>
    <row r="2401" spans="1:13" ht="36" x14ac:dyDescent="0.3">
      <c r="A2401" s="157" t="s">
        <v>2609</v>
      </c>
      <c r="B2401" s="3" t="s">
        <v>2601</v>
      </c>
      <c r="C2401" s="158" t="s">
        <v>2592</v>
      </c>
      <c r="D2401" s="53">
        <v>700000</v>
      </c>
      <c r="E2401" s="161">
        <f t="shared" si="210"/>
        <v>126229.5081967213</v>
      </c>
      <c r="F2401" s="161">
        <f t="shared" si="211"/>
        <v>573770.49180327868</v>
      </c>
      <c r="G2401" s="158" t="s">
        <v>2588</v>
      </c>
      <c r="I2401" s="105"/>
      <c r="J2401" s="104"/>
      <c r="K2401" s="104"/>
      <c r="L2401" s="105"/>
      <c r="M2401" s="104"/>
    </row>
    <row r="2402" spans="1:13" ht="14.4" x14ac:dyDescent="0.3">
      <c r="A2402" s="20" t="s">
        <v>2982</v>
      </c>
      <c r="B2402" s="239" t="s">
        <v>1925</v>
      </c>
      <c r="C2402" s="240"/>
      <c r="D2402" s="240"/>
      <c r="E2402" s="240"/>
      <c r="F2402" s="240"/>
      <c r="G2402" s="241"/>
      <c r="I2402" s="105"/>
      <c r="J2402" s="104"/>
      <c r="K2402" s="104"/>
      <c r="L2402" s="105"/>
      <c r="M2402" s="104"/>
    </row>
    <row r="2403" spans="1:13" ht="14.4" x14ac:dyDescent="0.3">
      <c r="A2403" s="20" t="s">
        <v>2983</v>
      </c>
      <c r="B2403" s="239" t="s">
        <v>1925</v>
      </c>
      <c r="C2403" s="240"/>
      <c r="D2403" s="240"/>
      <c r="E2403" s="240"/>
      <c r="F2403" s="240"/>
      <c r="G2403" s="241"/>
      <c r="I2403" s="105"/>
      <c r="J2403" s="104"/>
      <c r="K2403" s="104"/>
      <c r="L2403" s="105"/>
      <c r="M2403" s="104"/>
    </row>
    <row r="2404" spans="1:13" ht="24" x14ac:dyDescent="0.3">
      <c r="A2404" s="157" t="s">
        <v>2989</v>
      </c>
      <c r="B2404" s="3" t="s">
        <v>2984</v>
      </c>
      <c r="C2404" s="159" t="s">
        <v>216</v>
      </c>
      <c r="D2404" s="160">
        <v>793</v>
      </c>
      <c r="E2404" s="23">
        <f>D2404/1.22*0.22</f>
        <v>143</v>
      </c>
      <c r="F2404" s="23">
        <f>D2404/1.22</f>
        <v>650</v>
      </c>
      <c r="G2404" s="158" t="s">
        <v>139</v>
      </c>
      <c r="I2404" s="105"/>
      <c r="J2404" s="104"/>
      <c r="K2404" s="104"/>
      <c r="L2404" s="105"/>
      <c r="M2404" s="104"/>
    </row>
    <row r="2405" spans="1:13" ht="24" x14ac:dyDescent="0.3">
      <c r="A2405" s="157" t="s">
        <v>2990</v>
      </c>
      <c r="B2405" s="3" t="s">
        <v>2985</v>
      </c>
      <c r="C2405" s="159" t="s">
        <v>216</v>
      </c>
      <c r="D2405" s="160">
        <v>1118</v>
      </c>
      <c r="E2405" s="23">
        <f t="shared" ref="E2405:E2408" si="212">D2405/1.22*0.22</f>
        <v>201.60655737704917</v>
      </c>
      <c r="F2405" s="23">
        <f t="shared" ref="F2405:F2408" si="213">D2405/1.22</f>
        <v>916.39344262295083</v>
      </c>
      <c r="G2405" s="158" t="s">
        <v>139</v>
      </c>
      <c r="I2405" s="105"/>
      <c r="J2405" s="104"/>
      <c r="K2405" s="104"/>
      <c r="L2405" s="105"/>
      <c r="M2405" s="104"/>
    </row>
    <row r="2406" spans="1:13" ht="24" x14ac:dyDescent="0.3">
      <c r="A2406" s="157" t="s">
        <v>2991</v>
      </c>
      <c r="B2406" s="3" t="s">
        <v>2986</v>
      </c>
      <c r="C2406" s="159" t="s">
        <v>1926</v>
      </c>
      <c r="D2406" s="160">
        <v>1622</v>
      </c>
      <c r="E2406" s="23">
        <f t="shared" si="212"/>
        <v>292.49180327868856</v>
      </c>
      <c r="F2406" s="23">
        <f t="shared" si="213"/>
        <v>1329.5081967213116</v>
      </c>
      <c r="G2406" s="158" t="s">
        <v>139</v>
      </c>
      <c r="I2406" s="105"/>
      <c r="J2406" s="104"/>
      <c r="K2406" s="104"/>
      <c r="L2406" s="105"/>
      <c r="M2406" s="104"/>
    </row>
    <row r="2407" spans="1:13" x14ac:dyDescent="0.3">
      <c r="A2407" s="157" t="s">
        <v>2992</v>
      </c>
      <c r="B2407" s="3" t="s">
        <v>2988</v>
      </c>
      <c r="C2407" s="159" t="s">
        <v>216</v>
      </c>
      <c r="D2407" s="160">
        <v>336</v>
      </c>
      <c r="E2407" s="23">
        <f t="shared" si="212"/>
        <v>60.590163934426229</v>
      </c>
      <c r="F2407" s="23">
        <f t="shared" si="213"/>
        <v>275.40983606557376</v>
      </c>
      <c r="G2407" s="158" t="s">
        <v>139</v>
      </c>
      <c r="I2407" s="105"/>
      <c r="J2407" s="104"/>
      <c r="K2407" s="104"/>
      <c r="L2407" s="105"/>
    </row>
    <row r="2408" spans="1:13" ht="24" x14ac:dyDescent="0.3">
      <c r="A2408" s="157" t="s">
        <v>2993</v>
      </c>
      <c r="B2408" s="3" t="s">
        <v>2987</v>
      </c>
      <c r="C2408" s="159" t="s">
        <v>1927</v>
      </c>
      <c r="D2408" s="160">
        <v>3314</v>
      </c>
      <c r="E2408" s="23">
        <f t="shared" si="212"/>
        <v>597.60655737704917</v>
      </c>
      <c r="F2408" s="23">
        <f t="shared" si="213"/>
        <v>2716.3934426229507</v>
      </c>
      <c r="G2408" s="158" t="s">
        <v>139</v>
      </c>
    </row>
  </sheetData>
  <mergeCells count="162">
    <mergeCell ref="L157:Q157"/>
    <mergeCell ref="L158:Q158"/>
    <mergeCell ref="D2:G2"/>
    <mergeCell ref="D1:G1"/>
    <mergeCell ref="A2277:A2278"/>
    <mergeCell ref="B2277:B2278"/>
    <mergeCell ref="C2277:C2278"/>
    <mergeCell ref="D2277:D2278"/>
    <mergeCell ref="G2277:G2278"/>
    <mergeCell ref="E2277:F2277"/>
    <mergeCell ref="B1701:G1701"/>
    <mergeCell ref="B1702:G1702"/>
    <mergeCell ref="B1720:G1720"/>
    <mergeCell ref="B1721:G1721"/>
    <mergeCell ref="B1724:G1724"/>
    <mergeCell ref="B1731:G1731"/>
    <mergeCell ref="B1854:G1854"/>
    <mergeCell ref="B1856:G1856"/>
    <mergeCell ref="B1861:G1861"/>
    <mergeCell ref="B1869:G1869"/>
    <mergeCell ref="B1895:G1895"/>
    <mergeCell ref="B1791:G1791"/>
    <mergeCell ref="B1792:G1792"/>
    <mergeCell ref="B1793:G1793"/>
    <mergeCell ref="B1633:G1633"/>
    <mergeCell ref="B2402:G2402"/>
    <mergeCell ref="B1691:G1691"/>
    <mergeCell ref="A4:G4"/>
    <mergeCell ref="A5:G5"/>
    <mergeCell ref="A7:A8"/>
    <mergeCell ref="B7:B8"/>
    <mergeCell ref="C7:C8"/>
    <mergeCell ref="D7:D8"/>
    <mergeCell ref="E7:F7"/>
    <mergeCell ref="G7:G8"/>
    <mergeCell ref="B847:G847"/>
    <mergeCell ref="B932:G932"/>
    <mergeCell ref="B1040:G1040"/>
    <mergeCell ref="B1357:G1357"/>
    <mergeCell ref="B1408:G1408"/>
    <mergeCell ref="B1494:G1494"/>
    <mergeCell ref="B12:G12"/>
    <mergeCell ref="B1745:G1745"/>
    <mergeCell ref="B1759:G1759"/>
    <mergeCell ref="B1645:G1645"/>
    <mergeCell ref="B1778:G1778"/>
    <mergeCell ref="B1784:G1784"/>
    <mergeCell ref="B1615:G1615"/>
    <mergeCell ref="B1788:G1788"/>
    <mergeCell ref="B1776:G1776"/>
    <mergeCell ref="B2403:G2403"/>
    <mergeCell ref="B2391:G2391"/>
    <mergeCell ref="B2392:G2392"/>
    <mergeCell ref="B9:G9"/>
    <mergeCell ref="B10:G10"/>
    <mergeCell ref="B25:G25"/>
    <mergeCell ref="B29:G29"/>
    <mergeCell ref="B159:G159"/>
    <mergeCell ref="B160:G160"/>
    <mergeCell ref="B328:G328"/>
    <mergeCell ref="B476:G476"/>
    <mergeCell ref="B635:G635"/>
    <mergeCell ref="B662:G662"/>
    <mergeCell ref="B37:G37"/>
    <mergeCell ref="B40:G40"/>
    <mergeCell ref="B105:G105"/>
    <mergeCell ref="B106:G106"/>
    <mergeCell ref="B1448:G1448"/>
    <mergeCell ref="B1497:G1497"/>
    <mergeCell ref="B824:G824"/>
    <mergeCell ref="B1498:G1498"/>
    <mergeCell ref="B1537:G1537"/>
    <mergeCell ref="B1993:G1993"/>
    <mergeCell ref="B1789:G1789"/>
    <mergeCell ref="B2003:G2003"/>
    <mergeCell ref="B1919:G1919"/>
    <mergeCell ref="B1927:G1927"/>
    <mergeCell ref="B1929:G1929"/>
    <mergeCell ref="B1938:G1938"/>
    <mergeCell ref="B1945:G1945"/>
    <mergeCell ref="B1950:G1950"/>
    <mergeCell ref="B1846:G1846"/>
    <mergeCell ref="B1888:G1888"/>
    <mergeCell ref="B1880:G1880"/>
    <mergeCell ref="B1870:G1870"/>
    <mergeCell ref="B1960:G1960"/>
    <mergeCell ref="B1972:G1972"/>
    <mergeCell ref="B1985:G1985"/>
    <mergeCell ref="B1822:G1822"/>
    <mergeCell ref="B1823:G1823"/>
    <mergeCell ref="B2020:G2020"/>
    <mergeCell ref="B2021:G2021"/>
    <mergeCell ref="B2033:G2033"/>
    <mergeCell ref="B2043:G2043"/>
    <mergeCell ref="B2047:G2047"/>
    <mergeCell ref="B2009:G2009"/>
    <mergeCell ref="B2011:G2011"/>
    <mergeCell ref="B2014:G2014"/>
    <mergeCell ref="B2016:G2016"/>
    <mergeCell ref="B2018:G2018"/>
    <mergeCell ref="B2108:G2108"/>
    <mergeCell ref="B2110:G2110"/>
    <mergeCell ref="B2112:G2112"/>
    <mergeCell ref="B2114:G2114"/>
    <mergeCell ref="B2116:G2116"/>
    <mergeCell ref="B2048:G2048"/>
    <mergeCell ref="B2055:G2055"/>
    <mergeCell ref="B2068:G2068"/>
    <mergeCell ref="B2079:G2079"/>
    <mergeCell ref="B2105:G2105"/>
    <mergeCell ref="B2186:G2186"/>
    <mergeCell ref="A2201:G2201"/>
    <mergeCell ref="B2202:G2202"/>
    <mergeCell ref="B2203:G2203"/>
    <mergeCell ref="B2210:G2210"/>
    <mergeCell ref="B2228:G2228"/>
    <mergeCell ref="B2197:G2197"/>
    <mergeCell ref="B2118:G2118"/>
    <mergeCell ref="B2119:G2119"/>
    <mergeCell ref="B2143:G2143"/>
    <mergeCell ref="B2144:G2144"/>
    <mergeCell ref="B2185:G2185"/>
    <mergeCell ref="A2275:G2275"/>
    <mergeCell ref="A2276:G2276"/>
    <mergeCell ref="B2236:G2236"/>
    <mergeCell ref="B2246:G2246"/>
    <mergeCell ref="B2253:G2253"/>
    <mergeCell ref="B2264:G2264"/>
    <mergeCell ref="A2273:G2273"/>
    <mergeCell ref="A2274:G2274"/>
    <mergeCell ref="B2388:G2388"/>
    <mergeCell ref="B2384:G2384"/>
    <mergeCell ref="B2382:G2382"/>
    <mergeCell ref="B2363:G2363"/>
    <mergeCell ref="B2360:G2360"/>
    <mergeCell ref="B2357:G2357"/>
    <mergeCell ref="B2353:G2353"/>
    <mergeCell ref="B2344:G2344"/>
    <mergeCell ref="B2343:G2343"/>
    <mergeCell ref="B2386:G2386"/>
    <mergeCell ref="B2379:G2379"/>
    <mergeCell ref="B2376:G2376"/>
    <mergeCell ref="B2373:G2373"/>
    <mergeCell ref="B2366:G2366"/>
    <mergeCell ref="B2309:G2309"/>
    <mergeCell ref="B2304:G2304"/>
    <mergeCell ref="B2300:G2300"/>
    <mergeCell ref="B2279:G2279"/>
    <mergeCell ref="A2342:G2342"/>
    <mergeCell ref="B2337:G2337"/>
    <mergeCell ref="B2332:G2332"/>
    <mergeCell ref="B2327:G2327"/>
    <mergeCell ref="B2321:G2321"/>
    <mergeCell ref="B2316:G2316"/>
    <mergeCell ref="B2315:G2315"/>
    <mergeCell ref="B2313:G2313"/>
    <mergeCell ref="B2311:G2311"/>
    <mergeCell ref="B2280:G2280"/>
    <mergeCell ref="B2284:G2284"/>
    <mergeCell ref="B2290:G2290"/>
    <mergeCell ref="B2295:G2295"/>
    <mergeCell ref="B2296:G2296"/>
  </mergeCells>
  <phoneticPr fontId="16" type="noConversion"/>
  <conditionalFormatting sqref="B774:B775">
    <cfRule type="duplicateValues" dxfId="0" priority="1"/>
  </conditionalFormatting>
  <pageMargins left="0.25" right="0.25" top="0.75" bottom="0.75" header="0.3" footer="0.3"/>
  <pageSetup paperSize="9" scale="74"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2026</vt:lpstr>
      <vt:lpstr>'2026'!Область_печати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2026-06-08T05:31:36Z</dcterms:modified>
</cp:coreProperties>
</file>